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to\Desktop\web用\"/>
    </mc:Choice>
  </mc:AlternateContent>
  <xr:revisionPtr revIDLastSave="0" documentId="13_ncr:1_{2F5828B0-A941-4946-90FF-B10CA6DECA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力用" sheetId="5" r:id="rId1"/>
    <sheet name="印刷用" sheetId="1" r:id="rId2"/>
    <sheet name="男子選手" sheetId="4" r:id="rId3"/>
    <sheet name="男子追加" sheetId="6" r:id="rId4"/>
    <sheet name="女子選手" sheetId="7" r:id="rId5"/>
    <sheet name="女子追加" sheetId="8" r:id="rId6"/>
    <sheet name="男子登録" sheetId="2" state="hidden" r:id="rId7"/>
    <sheet name="女子登録" sheetId="9" state="hidden" r:id="rId8"/>
    <sheet name="学校名" sheetId="3" state="hidden" r:id="rId9"/>
  </sheets>
  <definedNames>
    <definedName name="_xlnm.Print_Area" localSheetId="1">印刷用!$A$1:$AH$110</definedName>
  </definedNames>
  <calcPr calcId="191029"/>
</workbook>
</file>

<file path=xl/calcChain.xml><?xml version="1.0" encoding="utf-8"?>
<calcChain xmlns="http://schemas.openxmlformats.org/spreadsheetml/2006/main">
  <c r="F432" i="9" l="1"/>
  <c r="E432" i="9" s="1"/>
  <c r="D432" i="9"/>
  <c r="F431" i="9"/>
  <c r="E431" i="9" s="1"/>
  <c r="D431" i="9"/>
  <c r="F430" i="9"/>
  <c r="E430" i="9" s="1"/>
  <c r="D430" i="9"/>
  <c r="F429" i="9"/>
  <c r="E429" i="9"/>
  <c r="D429" i="9"/>
  <c r="F428" i="9"/>
  <c r="E428" i="9" s="1"/>
  <c r="D428" i="9"/>
  <c r="F427" i="9"/>
  <c r="E427" i="9" s="1"/>
  <c r="D427" i="9"/>
  <c r="F426" i="9"/>
  <c r="E426" i="9" s="1"/>
  <c r="D426" i="9"/>
  <c r="F425" i="9"/>
  <c r="E425" i="9"/>
  <c r="D425" i="9"/>
  <c r="F424" i="9"/>
  <c r="E424" i="9" s="1"/>
  <c r="D424" i="9"/>
  <c r="F423" i="9"/>
  <c r="E423" i="9" s="1"/>
  <c r="D423" i="9"/>
  <c r="F422" i="9"/>
  <c r="E422" i="9" s="1"/>
  <c r="D422" i="9"/>
  <c r="F421" i="9"/>
  <c r="E421" i="9"/>
  <c r="D421" i="9"/>
  <c r="F420" i="9"/>
  <c r="E420" i="9" s="1"/>
  <c r="D420" i="9"/>
  <c r="F419" i="9"/>
  <c r="E419" i="9" s="1"/>
  <c r="D419" i="9"/>
  <c r="F418" i="9"/>
  <c r="E418" i="9" s="1"/>
  <c r="D418" i="9"/>
  <c r="F417" i="9"/>
  <c r="E417" i="9"/>
  <c r="D417" i="9"/>
  <c r="F416" i="9"/>
  <c r="E416" i="9" s="1"/>
  <c r="D416" i="9"/>
  <c r="F415" i="9"/>
  <c r="E415" i="9" s="1"/>
  <c r="D415" i="9"/>
  <c r="F414" i="9"/>
  <c r="E414" i="9" s="1"/>
  <c r="D414" i="9"/>
  <c r="F413" i="9"/>
  <c r="E413" i="9"/>
  <c r="D413" i="9"/>
  <c r="F412" i="9"/>
  <c r="E412" i="9" s="1"/>
  <c r="D412" i="9"/>
  <c r="F411" i="9"/>
  <c r="E411" i="9" s="1"/>
  <c r="D411" i="9"/>
  <c r="F410" i="9"/>
  <c r="E410" i="9" s="1"/>
  <c r="D410" i="9"/>
  <c r="F409" i="9"/>
  <c r="E409" i="9"/>
  <c r="D409" i="9"/>
  <c r="F408" i="9"/>
  <c r="E408" i="9" s="1"/>
  <c r="D408" i="9"/>
  <c r="F407" i="9"/>
  <c r="E407" i="9" s="1"/>
  <c r="D407" i="9"/>
  <c r="F406" i="9"/>
  <c r="E406" i="9" s="1"/>
  <c r="D406" i="9"/>
  <c r="F405" i="9"/>
  <c r="E405" i="9"/>
  <c r="D405" i="9"/>
  <c r="F404" i="9"/>
  <c r="E404" i="9" s="1"/>
  <c r="D404" i="9"/>
  <c r="F403" i="9"/>
  <c r="E403" i="9" s="1"/>
  <c r="D403" i="9"/>
  <c r="F402" i="9"/>
  <c r="E402" i="9" s="1"/>
  <c r="D402" i="9"/>
  <c r="F401" i="9"/>
  <c r="E401" i="9"/>
  <c r="D401" i="9"/>
  <c r="F400" i="9"/>
  <c r="E400" i="9" s="1"/>
  <c r="D400" i="9"/>
  <c r="F399" i="9"/>
  <c r="E399" i="9" s="1"/>
  <c r="D399" i="9"/>
  <c r="F398" i="9"/>
  <c r="E398" i="9" s="1"/>
  <c r="D398" i="9"/>
  <c r="F397" i="9"/>
  <c r="E397" i="9"/>
  <c r="D397" i="9"/>
  <c r="F396" i="9"/>
  <c r="E396" i="9" s="1"/>
  <c r="D396" i="9"/>
  <c r="F395" i="9"/>
  <c r="E395" i="9" s="1"/>
  <c r="D395" i="9"/>
  <c r="F394" i="9"/>
  <c r="E394" i="9" s="1"/>
  <c r="D394" i="9"/>
  <c r="F393" i="9"/>
  <c r="E393" i="9"/>
  <c r="D393" i="9"/>
  <c r="F392" i="9"/>
  <c r="E392" i="9" s="1"/>
  <c r="D392" i="9"/>
  <c r="F391" i="9"/>
  <c r="E391" i="9" s="1"/>
  <c r="D391" i="9"/>
  <c r="F390" i="9"/>
  <c r="E390" i="9" s="1"/>
  <c r="D390" i="9"/>
  <c r="F389" i="9"/>
  <c r="E389" i="9"/>
  <c r="D389" i="9"/>
  <c r="F388" i="9"/>
  <c r="E388" i="9" s="1"/>
  <c r="D388" i="9"/>
  <c r="F387" i="9"/>
  <c r="E387" i="9" s="1"/>
  <c r="D387" i="9"/>
  <c r="F386" i="9"/>
  <c r="E386" i="9" s="1"/>
  <c r="D386" i="9"/>
  <c r="F385" i="9"/>
  <c r="E385" i="9"/>
  <c r="D385" i="9"/>
  <c r="F384" i="9"/>
  <c r="E384" i="9" s="1"/>
  <c r="D384" i="9"/>
  <c r="F383" i="9"/>
  <c r="E383" i="9" s="1"/>
  <c r="D383" i="9"/>
  <c r="F382" i="9"/>
  <c r="E382" i="9" s="1"/>
  <c r="D382" i="9"/>
  <c r="F381" i="9"/>
  <c r="E381" i="9"/>
  <c r="D381" i="9"/>
  <c r="F380" i="9"/>
  <c r="E380" i="9" s="1"/>
  <c r="D380" i="9"/>
  <c r="F379" i="9"/>
  <c r="E379" i="9" s="1"/>
  <c r="D379" i="9"/>
  <c r="F378" i="9"/>
  <c r="E378" i="9" s="1"/>
  <c r="D378" i="9"/>
  <c r="F377" i="9"/>
  <c r="E377" i="9"/>
  <c r="D377" i="9"/>
  <c r="F376" i="9"/>
  <c r="E376" i="9" s="1"/>
  <c r="D376" i="9"/>
  <c r="F375" i="9"/>
  <c r="E375" i="9" s="1"/>
  <c r="D375" i="9"/>
  <c r="F374" i="9"/>
  <c r="E374" i="9" s="1"/>
  <c r="D374" i="9"/>
  <c r="F373" i="9"/>
  <c r="E373" i="9"/>
  <c r="D373" i="9"/>
  <c r="F372" i="9"/>
  <c r="E372" i="9" s="1"/>
  <c r="D372" i="9"/>
  <c r="F371" i="9"/>
  <c r="E371" i="9" s="1"/>
  <c r="D371" i="9"/>
  <c r="F370" i="9"/>
  <c r="E370" i="9" s="1"/>
  <c r="D370" i="9"/>
  <c r="F369" i="9"/>
  <c r="E369" i="9"/>
  <c r="D369" i="9"/>
  <c r="F368" i="9"/>
  <c r="E368" i="9" s="1"/>
  <c r="D368" i="9"/>
  <c r="F367" i="9"/>
  <c r="E367" i="9" s="1"/>
  <c r="D367" i="9"/>
  <c r="F366" i="9"/>
  <c r="E366" i="9" s="1"/>
  <c r="D366" i="9"/>
  <c r="F365" i="9"/>
  <c r="E365" i="9"/>
  <c r="D365" i="9"/>
  <c r="F364" i="9"/>
  <c r="E364" i="9" s="1"/>
  <c r="D364" i="9"/>
  <c r="F363" i="9"/>
  <c r="E363" i="9" s="1"/>
  <c r="D363" i="9"/>
  <c r="F362" i="9"/>
  <c r="E362" i="9" s="1"/>
  <c r="D362" i="9"/>
  <c r="F361" i="9"/>
  <c r="E361" i="9"/>
  <c r="D361" i="9"/>
  <c r="F360" i="9"/>
  <c r="E360" i="9" s="1"/>
  <c r="D360" i="9"/>
  <c r="F359" i="9"/>
  <c r="E359" i="9" s="1"/>
  <c r="D359" i="9"/>
  <c r="F358" i="9"/>
  <c r="E358" i="9" s="1"/>
  <c r="D358" i="9"/>
  <c r="F357" i="9"/>
  <c r="E357" i="9"/>
  <c r="D357" i="9"/>
  <c r="F356" i="9"/>
  <c r="E356" i="9" s="1"/>
  <c r="D356" i="9"/>
  <c r="F355" i="9"/>
  <c r="E355" i="9" s="1"/>
  <c r="D355" i="9"/>
  <c r="F354" i="9"/>
  <c r="E354" i="9" s="1"/>
  <c r="D354" i="9"/>
  <c r="F353" i="9"/>
  <c r="E353" i="9"/>
  <c r="D353" i="9"/>
  <c r="F352" i="9"/>
  <c r="E352" i="9" s="1"/>
  <c r="D352" i="9"/>
  <c r="F351" i="9"/>
  <c r="E351" i="9" s="1"/>
  <c r="D351" i="9"/>
  <c r="F350" i="9"/>
  <c r="E350" i="9" s="1"/>
  <c r="D350" i="9"/>
  <c r="F349" i="9"/>
  <c r="E349" i="9"/>
  <c r="D349" i="9"/>
  <c r="F348" i="9"/>
  <c r="E348" i="9" s="1"/>
  <c r="D348" i="9"/>
  <c r="F347" i="9"/>
  <c r="E347" i="9" s="1"/>
  <c r="D347" i="9"/>
  <c r="F346" i="9"/>
  <c r="E346" i="9" s="1"/>
  <c r="D346" i="9"/>
  <c r="F345" i="9"/>
  <c r="E345" i="9"/>
  <c r="D345" i="9"/>
  <c r="F344" i="9"/>
  <c r="E344" i="9" s="1"/>
  <c r="D344" i="9"/>
  <c r="F343" i="9"/>
  <c r="E343" i="9" s="1"/>
  <c r="D343" i="9"/>
  <c r="F342" i="9"/>
  <c r="E342" i="9" s="1"/>
  <c r="D342" i="9"/>
  <c r="F341" i="9"/>
  <c r="E341" i="9"/>
  <c r="D341" i="9"/>
  <c r="F340" i="9"/>
  <c r="E340" i="9" s="1"/>
  <c r="D340" i="9"/>
  <c r="F339" i="9"/>
  <c r="E339" i="9" s="1"/>
  <c r="D339" i="9"/>
  <c r="F338" i="9"/>
  <c r="E338" i="9" s="1"/>
  <c r="D338" i="9"/>
  <c r="F337" i="9"/>
  <c r="E337" i="9"/>
  <c r="D337" i="9"/>
  <c r="F336" i="9"/>
  <c r="E336" i="9" s="1"/>
  <c r="D336" i="9"/>
  <c r="F335" i="9"/>
  <c r="E335" i="9" s="1"/>
  <c r="D335" i="9"/>
  <c r="F334" i="9"/>
  <c r="E334" i="9" s="1"/>
  <c r="D334" i="9"/>
  <c r="F333" i="9"/>
  <c r="E333" i="9"/>
  <c r="D333" i="9"/>
  <c r="F332" i="9"/>
  <c r="E332" i="9" s="1"/>
  <c r="D332" i="9"/>
  <c r="F331" i="9"/>
  <c r="E331" i="9" s="1"/>
  <c r="D331" i="9"/>
  <c r="F330" i="9"/>
  <c r="E330" i="9" s="1"/>
  <c r="D330" i="9"/>
  <c r="F329" i="9"/>
  <c r="E329" i="9"/>
  <c r="D329" i="9"/>
  <c r="F328" i="9"/>
  <c r="E328" i="9" s="1"/>
  <c r="D328" i="9"/>
  <c r="F327" i="9"/>
  <c r="E327" i="9" s="1"/>
  <c r="D327" i="9"/>
  <c r="F326" i="9"/>
  <c r="E326" i="9" s="1"/>
  <c r="D326" i="9"/>
  <c r="F325" i="9"/>
  <c r="E325" i="9"/>
  <c r="D325" i="9"/>
  <c r="F324" i="9"/>
  <c r="E324" i="9" s="1"/>
  <c r="D324" i="9"/>
  <c r="F323" i="9"/>
  <c r="E323" i="9" s="1"/>
  <c r="D323" i="9"/>
  <c r="F322" i="9"/>
  <c r="E322" i="9" s="1"/>
  <c r="D322" i="9"/>
  <c r="F321" i="9"/>
  <c r="E321" i="9"/>
  <c r="D321" i="9"/>
  <c r="F320" i="9"/>
  <c r="E320" i="9" s="1"/>
  <c r="D320" i="9"/>
  <c r="F319" i="9"/>
  <c r="E319" i="9" s="1"/>
  <c r="D319" i="9"/>
  <c r="F318" i="9"/>
  <c r="E318" i="9" s="1"/>
  <c r="D318" i="9"/>
  <c r="F317" i="9"/>
  <c r="E317" i="9"/>
  <c r="D317" i="9"/>
  <c r="F316" i="9"/>
  <c r="E316" i="9" s="1"/>
  <c r="D316" i="9"/>
  <c r="F315" i="9"/>
  <c r="E315" i="9" s="1"/>
  <c r="D315" i="9"/>
  <c r="F314" i="9"/>
  <c r="E314" i="9" s="1"/>
  <c r="D314" i="9"/>
  <c r="F313" i="9"/>
  <c r="E313" i="9"/>
  <c r="D313" i="9"/>
  <c r="F312" i="9"/>
  <c r="E312" i="9" s="1"/>
  <c r="D312" i="9"/>
  <c r="F311" i="9"/>
  <c r="E311" i="9" s="1"/>
  <c r="D311" i="9"/>
  <c r="F310" i="9"/>
  <c r="E310" i="9" s="1"/>
  <c r="D310" i="9"/>
  <c r="F309" i="9"/>
  <c r="E309" i="9"/>
  <c r="D309" i="9"/>
  <c r="F308" i="9"/>
  <c r="E308" i="9" s="1"/>
  <c r="D308" i="9"/>
  <c r="F307" i="9"/>
  <c r="E307" i="9" s="1"/>
  <c r="D307" i="9"/>
  <c r="F306" i="9"/>
  <c r="E306" i="9" s="1"/>
  <c r="D306" i="9"/>
  <c r="F305" i="9"/>
  <c r="E305" i="9"/>
  <c r="D305" i="9"/>
  <c r="F304" i="9"/>
  <c r="E304" i="9" s="1"/>
  <c r="D304" i="9"/>
  <c r="F303" i="9"/>
  <c r="E303" i="9" s="1"/>
  <c r="D303" i="9"/>
  <c r="F302" i="9"/>
  <c r="E302" i="9" s="1"/>
  <c r="D302" i="9"/>
  <c r="F301" i="9"/>
  <c r="E301" i="9"/>
  <c r="D301" i="9"/>
  <c r="F300" i="9"/>
  <c r="E300" i="9" s="1"/>
  <c r="D300" i="9"/>
  <c r="F299" i="9"/>
  <c r="E299" i="9" s="1"/>
  <c r="D299" i="9"/>
  <c r="F298" i="9"/>
  <c r="E298" i="9" s="1"/>
  <c r="D298" i="9"/>
  <c r="F297" i="9"/>
  <c r="E297" i="9"/>
  <c r="D297" i="9"/>
  <c r="F296" i="9"/>
  <c r="E296" i="9" s="1"/>
  <c r="D296" i="9"/>
  <c r="F295" i="9"/>
  <c r="E295" i="9" s="1"/>
  <c r="D295" i="9"/>
  <c r="F294" i="9"/>
  <c r="E294" i="9" s="1"/>
  <c r="D294" i="9"/>
  <c r="F293" i="9"/>
  <c r="E293" i="9"/>
  <c r="D293" i="9"/>
  <c r="F292" i="9"/>
  <c r="E292" i="9" s="1"/>
  <c r="D292" i="9"/>
  <c r="F291" i="9"/>
  <c r="E291" i="9" s="1"/>
  <c r="D291" i="9"/>
  <c r="F290" i="9"/>
  <c r="E290" i="9" s="1"/>
  <c r="D290" i="9"/>
  <c r="F289" i="9"/>
  <c r="E289" i="9"/>
  <c r="D289" i="9"/>
  <c r="F288" i="9"/>
  <c r="E288" i="9" s="1"/>
  <c r="D288" i="9"/>
  <c r="F287" i="9"/>
  <c r="E287" i="9" s="1"/>
  <c r="D287" i="9"/>
  <c r="F286" i="9"/>
  <c r="E286" i="9" s="1"/>
  <c r="D286" i="9"/>
  <c r="F285" i="9"/>
  <c r="E285" i="9"/>
  <c r="D285" i="9"/>
  <c r="F284" i="9"/>
  <c r="E284" i="9" s="1"/>
  <c r="D284" i="9"/>
  <c r="F283" i="9"/>
  <c r="E283" i="9" s="1"/>
  <c r="D283" i="9"/>
  <c r="F282" i="9"/>
  <c r="E282" i="9" s="1"/>
  <c r="D282" i="9"/>
  <c r="F281" i="9"/>
  <c r="E281" i="9"/>
  <c r="D281" i="9"/>
  <c r="F280" i="9"/>
  <c r="E280" i="9" s="1"/>
  <c r="D280" i="9"/>
  <c r="F279" i="9"/>
  <c r="E279" i="9" s="1"/>
  <c r="D279" i="9"/>
  <c r="F278" i="9"/>
  <c r="E278" i="9" s="1"/>
  <c r="D278" i="9"/>
  <c r="F277" i="9"/>
  <c r="E277" i="9"/>
  <c r="D277" i="9"/>
  <c r="F276" i="9"/>
  <c r="E276" i="9" s="1"/>
  <c r="D276" i="9"/>
  <c r="F275" i="9"/>
  <c r="E275" i="9" s="1"/>
  <c r="D275" i="9"/>
  <c r="F274" i="9"/>
  <c r="E274" i="9" s="1"/>
  <c r="D274" i="9"/>
  <c r="F273" i="9"/>
  <c r="E273" i="9"/>
  <c r="D273" i="9"/>
  <c r="F272" i="9"/>
  <c r="E272" i="9" s="1"/>
  <c r="D272" i="9"/>
  <c r="F271" i="9"/>
  <c r="E271" i="9" s="1"/>
  <c r="D271" i="9"/>
  <c r="F270" i="9"/>
  <c r="E270" i="9" s="1"/>
  <c r="D270" i="9"/>
  <c r="F269" i="9"/>
  <c r="E269" i="9"/>
  <c r="D269" i="9"/>
  <c r="F268" i="9"/>
  <c r="E268" i="9" s="1"/>
  <c r="D268" i="9"/>
  <c r="F267" i="9"/>
  <c r="E267" i="9" s="1"/>
  <c r="D267" i="9"/>
  <c r="F266" i="9"/>
  <c r="E266" i="9" s="1"/>
  <c r="D266" i="9"/>
  <c r="F265" i="9"/>
  <c r="E265" i="9"/>
  <c r="D265" i="9"/>
  <c r="F264" i="9"/>
  <c r="E264" i="9" s="1"/>
  <c r="D264" i="9"/>
  <c r="F263" i="9"/>
  <c r="E263" i="9" s="1"/>
  <c r="D263" i="9"/>
  <c r="F262" i="9"/>
  <c r="E262" i="9" s="1"/>
  <c r="D262" i="9"/>
  <c r="F261" i="9"/>
  <c r="E261" i="9"/>
  <c r="D261" i="9"/>
  <c r="F260" i="9"/>
  <c r="E260" i="9" s="1"/>
  <c r="D260" i="9"/>
  <c r="F259" i="9"/>
  <c r="E259" i="9" s="1"/>
  <c r="D259" i="9"/>
  <c r="F258" i="9"/>
  <c r="E258" i="9" s="1"/>
  <c r="D258" i="9"/>
  <c r="F257" i="9"/>
  <c r="E257" i="9"/>
  <c r="D257" i="9"/>
  <c r="F256" i="9"/>
  <c r="E256" i="9" s="1"/>
  <c r="D256" i="9"/>
  <c r="F255" i="9"/>
  <c r="E255" i="9" s="1"/>
  <c r="D255" i="9"/>
  <c r="F254" i="9"/>
  <c r="E254" i="9" s="1"/>
  <c r="D254" i="9"/>
  <c r="F253" i="9"/>
  <c r="E253" i="9"/>
  <c r="D253" i="9"/>
  <c r="F252" i="9"/>
  <c r="E252" i="9" s="1"/>
  <c r="D252" i="9"/>
  <c r="F251" i="9"/>
  <c r="E251" i="9" s="1"/>
  <c r="D251" i="9"/>
  <c r="F250" i="9"/>
  <c r="E250" i="9" s="1"/>
  <c r="D250" i="9"/>
  <c r="F249" i="9"/>
  <c r="E249" i="9"/>
  <c r="D249" i="9"/>
  <c r="F248" i="9"/>
  <c r="E248" i="9" s="1"/>
  <c r="D248" i="9"/>
  <c r="F247" i="9"/>
  <c r="E247" i="9" s="1"/>
  <c r="D247" i="9"/>
  <c r="F246" i="9"/>
  <c r="E246" i="9" s="1"/>
  <c r="D246" i="9"/>
  <c r="F245" i="9"/>
  <c r="E245" i="9"/>
  <c r="D245" i="9"/>
  <c r="F244" i="9"/>
  <c r="E244" i="9" s="1"/>
  <c r="D244" i="9"/>
  <c r="F243" i="9"/>
  <c r="E243" i="9" s="1"/>
  <c r="D243" i="9"/>
  <c r="F242" i="9"/>
  <c r="E242" i="9" s="1"/>
  <c r="D242" i="9"/>
  <c r="F241" i="9"/>
  <c r="E241" i="9"/>
  <c r="D241" i="9"/>
  <c r="F240" i="9"/>
  <c r="E240" i="9" s="1"/>
  <c r="D240" i="9"/>
  <c r="F239" i="9"/>
  <c r="E239" i="9" s="1"/>
  <c r="D239" i="9"/>
  <c r="F238" i="9"/>
  <c r="E238" i="9" s="1"/>
  <c r="D238" i="9"/>
  <c r="F237" i="9"/>
  <c r="E237" i="9"/>
  <c r="D237" i="9"/>
  <c r="F236" i="9"/>
  <c r="E236" i="9" s="1"/>
  <c r="D236" i="9"/>
  <c r="F235" i="9"/>
  <c r="E235" i="9" s="1"/>
  <c r="D235" i="9"/>
  <c r="F234" i="9"/>
  <c r="E234" i="9" s="1"/>
  <c r="D234" i="9"/>
  <c r="F233" i="9"/>
  <c r="E233" i="9"/>
  <c r="D233" i="9"/>
  <c r="F232" i="9"/>
  <c r="E232" i="9" s="1"/>
  <c r="D232" i="9"/>
  <c r="F231" i="9"/>
  <c r="E231" i="9" s="1"/>
  <c r="D231" i="9"/>
  <c r="F230" i="9"/>
  <c r="E230" i="9" s="1"/>
  <c r="D230" i="9"/>
  <c r="F229" i="9"/>
  <c r="E229" i="9"/>
  <c r="D229" i="9"/>
  <c r="F228" i="9"/>
  <c r="E228" i="9" s="1"/>
  <c r="D228" i="9"/>
  <c r="F227" i="9"/>
  <c r="E227" i="9" s="1"/>
  <c r="D227" i="9"/>
  <c r="F226" i="9"/>
  <c r="E226" i="9" s="1"/>
  <c r="D226" i="9"/>
  <c r="F225" i="9"/>
  <c r="E225" i="9"/>
  <c r="D225" i="9"/>
  <c r="F224" i="9"/>
  <c r="E224" i="9" s="1"/>
  <c r="D224" i="9"/>
  <c r="F223" i="9"/>
  <c r="E223" i="9" s="1"/>
  <c r="D223" i="9"/>
  <c r="F222" i="9"/>
  <c r="E222" i="9" s="1"/>
  <c r="D222" i="9"/>
  <c r="F221" i="9"/>
  <c r="E221" i="9"/>
  <c r="D221" i="9"/>
  <c r="F220" i="9"/>
  <c r="E220" i="9" s="1"/>
  <c r="D220" i="9"/>
  <c r="F219" i="9"/>
  <c r="E219" i="9" s="1"/>
  <c r="D219" i="9"/>
  <c r="F218" i="9"/>
  <c r="E218" i="9" s="1"/>
  <c r="D218" i="9"/>
  <c r="F217" i="9"/>
  <c r="E217" i="9"/>
  <c r="D217" i="9"/>
  <c r="F216" i="9"/>
  <c r="E216" i="9" s="1"/>
  <c r="D216" i="9"/>
  <c r="F215" i="9"/>
  <c r="E215" i="9" s="1"/>
  <c r="D215" i="9"/>
  <c r="F214" i="9"/>
  <c r="E214" i="9" s="1"/>
  <c r="D214" i="9"/>
  <c r="F213" i="9"/>
  <c r="E213" i="9"/>
  <c r="D213" i="9"/>
  <c r="F212" i="9"/>
  <c r="E212" i="9" s="1"/>
  <c r="D212" i="9"/>
  <c r="F211" i="9"/>
  <c r="E211" i="9" s="1"/>
  <c r="D211" i="9"/>
  <c r="F210" i="9"/>
  <c r="E210" i="9" s="1"/>
  <c r="D210" i="9"/>
  <c r="F209" i="9"/>
  <c r="E209" i="9"/>
  <c r="D209" i="9"/>
  <c r="F208" i="9"/>
  <c r="E208" i="9" s="1"/>
  <c r="D208" i="9"/>
  <c r="F207" i="9"/>
  <c r="E207" i="9" s="1"/>
  <c r="D207" i="9"/>
  <c r="F206" i="9"/>
  <c r="E206" i="9" s="1"/>
  <c r="D206" i="9"/>
  <c r="F205" i="9"/>
  <c r="E205" i="9"/>
  <c r="D205" i="9"/>
  <c r="F204" i="9"/>
  <c r="E204" i="9" s="1"/>
  <c r="D204" i="9"/>
  <c r="F203" i="9"/>
  <c r="E203" i="9" s="1"/>
  <c r="D203" i="9"/>
  <c r="F202" i="9"/>
  <c r="E202" i="9" s="1"/>
  <c r="D202" i="9"/>
  <c r="F201" i="9"/>
  <c r="E201" i="9"/>
  <c r="D201" i="9"/>
  <c r="F200" i="9"/>
  <c r="E200" i="9" s="1"/>
  <c r="D200" i="9"/>
  <c r="F199" i="9"/>
  <c r="E199" i="9" s="1"/>
  <c r="D199" i="9"/>
  <c r="F198" i="9"/>
  <c r="E198" i="9" s="1"/>
  <c r="D198" i="9"/>
  <c r="F197" i="9"/>
  <c r="E197" i="9"/>
  <c r="D197" i="9"/>
  <c r="F196" i="9"/>
  <c r="E196" i="9" s="1"/>
  <c r="D196" i="9"/>
  <c r="F195" i="9"/>
  <c r="E195" i="9" s="1"/>
  <c r="D195" i="9"/>
  <c r="F194" i="9"/>
  <c r="E194" i="9" s="1"/>
  <c r="D194" i="9"/>
  <c r="F193" i="9"/>
  <c r="E193" i="9"/>
  <c r="D193" i="9"/>
  <c r="F192" i="9"/>
  <c r="E192" i="9" s="1"/>
  <c r="D192" i="9"/>
  <c r="F191" i="9"/>
  <c r="E191" i="9" s="1"/>
  <c r="D191" i="9"/>
  <c r="F190" i="9"/>
  <c r="E190" i="9" s="1"/>
  <c r="D190" i="9"/>
  <c r="F189" i="9"/>
  <c r="E189" i="9"/>
  <c r="D189" i="9"/>
  <c r="F188" i="9"/>
  <c r="E188" i="9" s="1"/>
  <c r="D188" i="9"/>
  <c r="F187" i="9"/>
  <c r="E187" i="9" s="1"/>
  <c r="D187" i="9"/>
  <c r="F186" i="9"/>
  <c r="E186" i="9" s="1"/>
  <c r="D186" i="9"/>
  <c r="F185" i="9"/>
  <c r="E185" i="9"/>
  <c r="D185" i="9"/>
  <c r="F184" i="9"/>
  <c r="E184" i="9" s="1"/>
  <c r="D184" i="9"/>
  <c r="F183" i="9"/>
  <c r="E183" i="9" s="1"/>
  <c r="D183" i="9"/>
  <c r="F182" i="9"/>
  <c r="E182" i="9" s="1"/>
  <c r="D182" i="9"/>
  <c r="F181" i="9"/>
  <c r="E181" i="9"/>
  <c r="D181" i="9"/>
  <c r="F180" i="9"/>
  <c r="E180" i="9" s="1"/>
  <c r="D180" i="9"/>
  <c r="F179" i="9"/>
  <c r="E179" i="9" s="1"/>
  <c r="D179" i="9"/>
  <c r="F178" i="9"/>
  <c r="E178" i="9" s="1"/>
  <c r="D178" i="9"/>
  <c r="F177" i="9"/>
  <c r="E177" i="9"/>
  <c r="D177" i="9"/>
  <c r="F176" i="9"/>
  <c r="E176" i="9" s="1"/>
  <c r="D176" i="9"/>
  <c r="F175" i="9"/>
  <c r="E175" i="9" s="1"/>
  <c r="D175" i="9"/>
  <c r="F174" i="9"/>
  <c r="E174" i="9" s="1"/>
  <c r="D174" i="9"/>
  <c r="F173" i="9"/>
  <c r="E173" i="9"/>
  <c r="D173" i="9"/>
  <c r="F172" i="9"/>
  <c r="E172" i="9" s="1"/>
  <c r="D172" i="9"/>
  <c r="F171" i="9"/>
  <c r="E171" i="9" s="1"/>
  <c r="D171" i="9"/>
  <c r="F170" i="9"/>
  <c r="E170" i="9" s="1"/>
  <c r="D170" i="9"/>
  <c r="F169" i="9"/>
  <c r="E169" i="9"/>
  <c r="D169" i="9"/>
  <c r="F168" i="9"/>
  <c r="E168" i="9" s="1"/>
  <c r="D168" i="9"/>
  <c r="F167" i="9"/>
  <c r="E167" i="9" s="1"/>
  <c r="D167" i="9"/>
  <c r="F166" i="9"/>
  <c r="E166" i="9" s="1"/>
  <c r="D166" i="9"/>
  <c r="F165" i="9"/>
  <c r="E165" i="9"/>
  <c r="D165" i="9"/>
  <c r="F164" i="9"/>
  <c r="E164" i="9" s="1"/>
  <c r="D164" i="9"/>
  <c r="F163" i="9"/>
  <c r="E163" i="9" s="1"/>
  <c r="D163" i="9"/>
  <c r="F162" i="9"/>
  <c r="E162" i="9" s="1"/>
  <c r="D162" i="9"/>
  <c r="F161" i="9"/>
  <c r="E161" i="9"/>
  <c r="D161" i="9"/>
  <c r="F160" i="9"/>
  <c r="E160" i="9" s="1"/>
  <c r="D160" i="9"/>
  <c r="F159" i="9"/>
  <c r="E159" i="9" s="1"/>
  <c r="D159" i="9"/>
  <c r="F158" i="9"/>
  <c r="E158" i="9" s="1"/>
  <c r="D158" i="9"/>
  <c r="F157" i="9"/>
  <c r="E157" i="9"/>
  <c r="D157" i="9"/>
  <c r="F156" i="9"/>
  <c r="E156" i="9" s="1"/>
  <c r="D156" i="9"/>
  <c r="F155" i="9"/>
  <c r="E155" i="9" s="1"/>
  <c r="D155" i="9"/>
  <c r="F154" i="9"/>
  <c r="E154" i="9" s="1"/>
  <c r="D154" i="9"/>
  <c r="F153" i="9"/>
  <c r="E153" i="9"/>
  <c r="D153" i="9"/>
  <c r="F152" i="9"/>
  <c r="E152" i="9" s="1"/>
  <c r="D152" i="9"/>
  <c r="F151" i="9"/>
  <c r="E151" i="9" s="1"/>
  <c r="D151" i="9"/>
  <c r="F150" i="9"/>
  <c r="E150" i="9" s="1"/>
  <c r="D150" i="9"/>
  <c r="F149" i="9"/>
  <c r="E149" i="9"/>
  <c r="D149" i="9"/>
  <c r="F148" i="9"/>
  <c r="E148" i="9" s="1"/>
  <c r="D148" i="9"/>
  <c r="F147" i="9"/>
  <c r="E147" i="9" s="1"/>
  <c r="D147" i="9"/>
  <c r="F146" i="9"/>
  <c r="E146" i="9" s="1"/>
  <c r="D146" i="9"/>
  <c r="F145" i="9"/>
  <c r="E145" i="9"/>
  <c r="D145" i="9"/>
  <c r="F144" i="9"/>
  <c r="E144" i="9" s="1"/>
  <c r="D144" i="9"/>
  <c r="F143" i="9"/>
  <c r="E143" i="9" s="1"/>
  <c r="D143" i="9"/>
  <c r="F142" i="9"/>
  <c r="E142" i="9" s="1"/>
  <c r="D142" i="9"/>
  <c r="F141" i="9"/>
  <c r="E141" i="9"/>
  <c r="D141" i="9"/>
  <c r="F140" i="9"/>
  <c r="E140" i="9" s="1"/>
  <c r="D140" i="9"/>
  <c r="F139" i="9"/>
  <c r="E139" i="9" s="1"/>
  <c r="D139" i="9"/>
  <c r="F138" i="9"/>
  <c r="E138" i="9" s="1"/>
  <c r="D138" i="9"/>
  <c r="F137" i="9"/>
  <c r="E137" i="9"/>
  <c r="D137" i="9"/>
  <c r="F136" i="9"/>
  <c r="E136" i="9" s="1"/>
  <c r="D136" i="9"/>
  <c r="F135" i="9"/>
  <c r="E135" i="9" s="1"/>
  <c r="D135" i="9"/>
  <c r="F134" i="9"/>
  <c r="E134" i="9" s="1"/>
  <c r="D134" i="9"/>
  <c r="F133" i="9"/>
  <c r="E133" i="9"/>
  <c r="D133" i="9"/>
  <c r="F132" i="9"/>
  <c r="E132" i="9" s="1"/>
  <c r="D132" i="9"/>
  <c r="F131" i="9"/>
  <c r="E131" i="9" s="1"/>
  <c r="D131" i="9"/>
  <c r="F130" i="9"/>
  <c r="E130" i="9" s="1"/>
  <c r="D130" i="9"/>
  <c r="F129" i="9"/>
  <c r="E129" i="9"/>
  <c r="D129" i="9"/>
  <c r="F128" i="9"/>
  <c r="E128" i="9" s="1"/>
  <c r="D128" i="9"/>
  <c r="F127" i="9"/>
  <c r="E127" i="9" s="1"/>
  <c r="D127" i="9"/>
  <c r="F126" i="9"/>
  <c r="E126" i="9" s="1"/>
  <c r="D126" i="9"/>
  <c r="F125" i="9"/>
  <c r="E125" i="9"/>
  <c r="D125" i="9"/>
  <c r="F124" i="9"/>
  <c r="E124" i="9" s="1"/>
  <c r="D124" i="9"/>
  <c r="F123" i="9"/>
  <c r="E123" i="9" s="1"/>
  <c r="D123" i="9"/>
  <c r="F122" i="9"/>
  <c r="E122" i="9" s="1"/>
  <c r="D122" i="9"/>
  <c r="F121" i="9"/>
  <c r="E121" i="9"/>
  <c r="D121" i="9"/>
  <c r="F120" i="9"/>
  <c r="E120" i="9" s="1"/>
  <c r="D120" i="9"/>
  <c r="F119" i="9"/>
  <c r="E119" i="9" s="1"/>
  <c r="D119" i="9"/>
  <c r="F118" i="9"/>
  <c r="E118" i="9" s="1"/>
  <c r="D118" i="9"/>
  <c r="F117" i="9"/>
  <c r="E117" i="9"/>
  <c r="D117" i="9"/>
  <c r="F116" i="9"/>
  <c r="E116" i="9" s="1"/>
  <c r="D116" i="9"/>
  <c r="F115" i="9"/>
  <c r="E115" i="9" s="1"/>
  <c r="D115" i="9"/>
  <c r="F114" i="9"/>
  <c r="E114" i="9" s="1"/>
  <c r="D114" i="9"/>
  <c r="F113" i="9"/>
  <c r="E113" i="9"/>
  <c r="D113" i="9"/>
  <c r="F112" i="9"/>
  <c r="E112" i="9" s="1"/>
  <c r="D112" i="9"/>
  <c r="F111" i="9"/>
  <c r="E111" i="9" s="1"/>
  <c r="D111" i="9"/>
  <c r="F110" i="9"/>
  <c r="E110" i="9" s="1"/>
  <c r="D110" i="9"/>
  <c r="F109" i="9"/>
  <c r="E109" i="9"/>
  <c r="D109" i="9"/>
  <c r="F108" i="9"/>
  <c r="E108" i="9" s="1"/>
  <c r="D108" i="9"/>
  <c r="F107" i="9"/>
  <c r="E107" i="9" s="1"/>
  <c r="D107" i="9"/>
  <c r="F106" i="9"/>
  <c r="E106" i="9" s="1"/>
  <c r="D106" i="9"/>
  <c r="F105" i="9"/>
  <c r="E105" i="9"/>
  <c r="D105" i="9"/>
  <c r="F104" i="9"/>
  <c r="E104" i="9" s="1"/>
  <c r="D104" i="9"/>
  <c r="F103" i="9"/>
  <c r="E103" i="9" s="1"/>
  <c r="D103" i="9"/>
  <c r="F102" i="9"/>
  <c r="E102" i="9" s="1"/>
  <c r="D102" i="9"/>
  <c r="F101" i="9"/>
  <c r="E101" i="9"/>
  <c r="D101" i="9"/>
  <c r="F100" i="9"/>
  <c r="E100" i="9" s="1"/>
  <c r="D100" i="9"/>
  <c r="F99" i="9"/>
  <c r="E99" i="9" s="1"/>
  <c r="D99" i="9"/>
  <c r="F98" i="9"/>
  <c r="E98" i="9" s="1"/>
  <c r="D98" i="9"/>
  <c r="F97" i="9"/>
  <c r="E97" i="9"/>
  <c r="D97" i="9"/>
  <c r="F96" i="9"/>
  <c r="E96" i="9" s="1"/>
  <c r="D96" i="9"/>
  <c r="F95" i="9"/>
  <c r="E95" i="9" s="1"/>
  <c r="D95" i="9"/>
  <c r="F94" i="9"/>
  <c r="E94" i="9" s="1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F9" i="9"/>
  <c r="E9" i="9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  <c r="F3" i="9"/>
  <c r="E3" i="9"/>
  <c r="D3" i="9"/>
  <c r="F2" i="9"/>
  <c r="E2" i="9" s="1"/>
  <c r="D2" i="9"/>
  <c r="D1000" i="2" l="1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27" i="5" l="1"/>
  <c r="E5" i="5"/>
  <c r="D2" i="5"/>
  <c r="Z99" i="1"/>
  <c r="Q99" i="1"/>
  <c r="H99" i="1"/>
  <c r="Z47" i="1"/>
  <c r="AA96" i="1"/>
  <c r="H96" i="1"/>
  <c r="H93" i="1"/>
  <c r="H41" i="1"/>
  <c r="C89" i="1"/>
  <c r="C87" i="1"/>
  <c r="C85" i="1"/>
  <c r="C83" i="1"/>
  <c r="C81" i="1"/>
  <c r="C79" i="1"/>
  <c r="C77" i="1"/>
  <c r="C75" i="1"/>
  <c r="F1000" i="9"/>
  <c r="E1000" i="9"/>
  <c r="F999" i="9"/>
  <c r="E999" i="9"/>
  <c r="F998" i="9"/>
  <c r="E998" i="9"/>
  <c r="F997" i="9"/>
  <c r="E997" i="9"/>
  <c r="F996" i="9"/>
  <c r="E996" i="9"/>
  <c r="F995" i="9"/>
  <c r="E995" i="9"/>
  <c r="F994" i="9"/>
  <c r="E994" i="9"/>
  <c r="F993" i="9"/>
  <c r="E993" i="9"/>
  <c r="F992" i="9"/>
  <c r="E992" i="9"/>
  <c r="F991" i="9"/>
  <c r="E991" i="9"/>
  <c r="F990" i="9"/>
  <c r="E990" i="9"/>
  <c r="F989" i="9"/>
  <c r="E989" i="9"/>
  <c r="F988" i="9"/>
  <c r="E988" i="9"/>
  <c r="F987" i="9"/>
  <c r="E987" i="9"/>
  <c r="F986" i="9"/>
  <c r="E986" i="9"/>
  <c r="F985" i="9"/>
  <c r="E985" i="9"/>
  <c r="F984" i="9"/>
  <c r="E984" i="9"/>
  <c r="F983" i="9"/>
  <c r="E983" i="9"/>
  <c r="F982" i="9"/>
  <c r="E982" i="9"/>
  <c r="F981" i="9"/>
  <c r="E981" i="9"/>
  <c r="F980" i="9"/>
  <c r="E980" i="9"/>
  <c r="F979" i="9"/>
  <c r="E979" i="9"/>
  <c r="F978" i="9"/>
  <c r="E978" i="9"/>
  <c r="F977" i="9"/>
  <c r="E977" i="9"/>
  <c r="F976" i="9"/>
  <c r="E976" i="9"/>
  <c r="F975" i="9"/>
  <c r="E975" i="9"/>
  <c r="F974" i="9"/>
  <c r="E974" i="9"/>
  <c r="F973" i="9"/>
  <c r="E973" i="9"/>
  <c r="F972" i="9"/>
  <c r="E972" i="9"/>
  <c r="F971" i="9"/>
  <c r="E971" i="9"/>
  <c r="F970" i="9"/>
  <c r="E970" i="9"/>
  <c r="F969" i="9"/>
  <c r="E969" i="9"/>
  <c r="F968" i="9"/>
  <c r="E968" i="9"/>
  <c r="F967" i="9"/>
  <c r="E967" i="9"/>
  <c r="F966" i="9"/>
  <c r="E966" i="9"/>
  <c r="F965" i="9"/>
  <c r="E965" i="9"/>
  <c r="F964" i="9"/>
  <c r="E964" i="9"/>
  <c r="F963" i="9"/>
  <c r="E963" i="9"/>
  <c r="F962" i="9"/>
  <c r="E962" i="9"/>
  <c r="F961" i="9"/>
  <c r="E961" i="9"/>
  <c r="F960" i="9"/>
  <c r="E960" i="9"/>
  <c r="F959" i="9"/>
  <c r="E959" i="9"/>
  <c r="F958" i="9"/>
  <c r="E958" i="9"/>
  <c r="F957" i="9"/>
  <c r="E957" i="9"/>
  <c r="F956" i="9"/>
  <c r="E956" i="9"/>
  <c r="F955" i="9"/>
  <c r="E955" i="9"/>
  <c r="F954" i="9"/>
  <c r="E954" i="9"/>
  <c r="F953" i="9"/>
  <c r="E953" i="9"/>
  <c r="F952" i="9"/>
  <c r="E952" i="9"/>
  <c r="F951" i="9"/>
  <c r="E951" i="9"/>
  <c r="F950" i="9"/>
  <c r="E950" i="9"/>
  <c r="F949" i="9"/>
  <c r="E949" i="9"/>
  <c r="F948" i="9"/>
  <c r="E948" i="9"/>
  <c r="F947" i="9"/>
  <c r="E947" i="9"/>
  <c r="F946" i="9"/>
  <c r="E946" i="9"/>
  <c r="F945" i="9"/>
  <c r="E945" i="9"/>
  <c r="F944" i="9"/>
  <c r="E944" i="9"/>
  <c r="F943" i="9"/>
  <c r="E943" i="9"/>
  <c r="F942" i="9"/>
  <c r="E942" i="9"/>
  <c r="F941" i="9"/>
  <c r="E941" i="9"/>
  <c r="F940" i="9"/>
  <c r="E940" i="9"/>
  <c r="F939" i="9"/>
  <c r="E939" i="9"/>
  <c r="F938" i="9"/>
  <c r="E938" i="9"/>
  <c r="F937" i="9"/>
  <c r="E937" i="9"/>
  <c r="F936" i="9"/>
  <c r="E936" i="9"/>
  <c r="F935" i="9"/>
  <c r="E935" i="9"/>
  <c r="F934" i="9"/>
  <c r="E934" i="9"/>
  <c r="F933" i="9"/>
  <c r="E933" i="9"/>
  <c r="F932" i="9"/>
  <c r="E932" i="9"/>
  <c r="F931" i="9"/>
  <c r="E931" i="9"/>
  <c r="F930" i="9"/>
  <c r="E930" i="9"/>
  <c r="F929" i="9"/>
  <c r="E929" i="9"/>
  <c r="F928" i="9"/>
  <c r="E928" i="9"/>
  <c r="F927" i="9"/>
  <c r="E927" i="9"/>
  <c r="F926" i="9"/>
  <c r="E926" i="9"/>
  <c r="F925" i="9"/>
  <c r="E925" i="9"/>
  <c r="F924" i="9"/>
  <c r="E924" i="9"/>
  <c r="F923" i="9"/>
  <c r="E923" i="9"/>
  <c r="F922" i="9"/>
  <c r="E922" i="9"/>
  <c r="F921" i="9"/>
  <c r="E921" i="9"/>
  <c r="F920" i="9"/>
  <c r="E920" i="9"/>
  <c r="F919" i="9"/>
  <c r="E919" i="9"/>
  <c r="F918" i="9"/>
  <c r="E918" i="9"/>
  <c r="F917" i="9"/>
  <c r="E917" i="9"/>
  <c r="F916" i="9"/>
  <c r="E916" i="9"/>
  <c r="F915" i="9"/>
  <c r="E915" i="9"/>
  <c r="F914" i="9"/>
  <c r="E914" i="9"/>
  <c r="F913" i="9"/>
  <c r="E913" i="9"/>
  <c r="F912" i="9"/>
  <c r="E912" i="9"/>
  <c r="F911" i="9"/>
  <c r="E911" i="9"/>
  <c r="F910" i="9"/>
  <c r="E910" i="9"/>
  <c r="F909" i="9"/>
  <c r="E909" i="9"/>
  <c r="F908" i="9"/>
  <c r="E908" i="9"/>
  <c r="F907" i="9"/>
  <c r="E907" i="9"/>
  <c r="F906" i="9"/>
  <c r="E906" i="9"/>
  <c r="F905" i="9"/>
  <c r="E905" i="9"/>
  <c r="F904" i="9"/>
  <c r="E904" i="9"/>
  <c r="F903" i="9"/>
  <c r="E903" i="9"/>
  <c r="F902" i="9"/>
  <c r="E902" i="9"/>
  <c r="F901" i="9"/>
  <c r="E901" i="9"/>
  <c r="F900" i="9"/>
  <c r="E900" i="9"/>
  <c r="F899" i="9"/>
  <c r="E899" i="9"/>
  <c r="F898" i="9"/>
  <c r="E898" i="9"/>
  <c r="F897" i="9"/>
  <c r="E897" i="9"/>
  <c r="F896" i="9"/>
  <c r="E896" i="9"/>
  <c r="F895" i="9"/>
  <c r="E895" i="9"/>
  <c r="F894" i="9"/>
  <c r="E894" i="9"/>
  <c r="F893" i="9"/>
  <c r="E893" i="9"/>
  <c r="F892" i="9"/>
  <c r="E892" i="9"/>
  <c r="F891" i="9"/>
  <c r="E891" i="9"/>
  <c r="F890" i="9"/>
  <c r="E890" i="9"/>
  <c r="F889" i="9"/>
  <c r="E889" i="9"/>
  <c r="F888" i="9"/>
  <c r="E888" i="9"/>
  <c r="F887" i="9"/>
  <c r="E887" i="9"/>
  <c r="F886" i="9"/>
  <c r="E886" i="9"/>
  <c r="F885" i="9"/>
  <c r="E885" i="9"/>
  <c r="F884" i="9"/>
  <c r="E884" i="9"/>
  <c r="F883" i="9"/>
  <c r="E883" i="9"/>
  <c r="F882" i="9"/>
  <c r="E882" i="9"/>
  <c r="F881" i="9"/>
  <c r="E881" i="9"/>
  <c r="F880" i="9"/>
  <c r="E880" i="9"/>
  <c r="F879" i="9"/>
  <c r="E879" i="9"/>
  <c r="F878" i="9"/>
  <c r="E878" i="9"/>
  <c r="F877" i="9"/>
  <c r="E877" i="9"/>
  <c r="F876" i="9"/>
  <c r="E876" i="9"/>
  <c r="F875" i="9"/>
  <c r="E875" i="9"/>
  <c r="F874" i="9"/>
  <c r="E874" i="9"/>
  <c r="F873" i="9"/>
  <c r="E873" i="9"/>
  <c r="F872" i="9"/>
  <c r="E872" i="9"/>
  <c r="F871" i="9"/>
  <c r="E871" i="9"/>
  <c r="F870" i="9"/>
  <c r="E870" i="9"/>
  <c r="F869" i="9"/>
  <c r="E869" i="9"/>
  <c r="F868" i="9"/>
  <c r="E868" i="9"/>
  <c r="F867" i="9"/>
  <c r="E867" i="9"/>
  <c r="F866" i="9"/>
  <c r="E866" i="9"/>
  <c r="F865" i="9"/>
  <c r="E865" i="9"/>
  <c r="F864" i="9"/>
  <c r="E864" i="9"/>
  <c r="F863" i="9"/>
  <c r="E863" i="9"/>
  <c r="F862" i="9"/>
  <c r="E862" i="9"/>
  <c r="F861" i="9"/>
  <c r="E861" i="9"/>
  <c r="F860" i="9"/>
  <c r="E860" i="9"/>
  <c r="F859" i="9"/>
  <c r="E859" i="9"/>
  <c r="F858" i="9"/>
  <c r="E858" i="9"/>
  <c r="F857" i="9"/>
  <c r="E857" i="9"/>
  <c r="F856" i="9"/>
  <c r="E856" i="9"/>
  <c r="F855" i="9"/>
  <c r="E855" i="9"/>
  <c r="F854" i="9"/>
  <c r="E854" i="9"/>
  <c r="F853" i="9"/>
  <c r="E853" i="9"/>
  <c r="F852" i="9"/>
  <c r="E852" i="9"/>
  <c r="F851" i="9"/>
  <c r="E851" i="9"/>
  <c r="F850" i="9"/>
  <c r="E850" i="9"/>
  <c r="F849" i="9"/>
  <c r="E849" i="9"/>
  <c r="F848" i="9"/>
  <c r="E848" i="9"/>
  <c r="F847" i="9"/>
  <c r="E847" i="9"/>
  <c r="F846" i="9"/>
  <c r="E846" i="9"/>
  <c r="F845" i="9"/>
  <c r="E845" i="9"/>
  <c r="F844" i="9"/>
  <c r="E844" i="9"/>
  <c r="F843" i="9"/>
  <c r="E843" i="9"/>
  <c r="F842" i="9"/>
  <c r="E842" i="9"/>
  <c r="F841" i="9"/>
  <c r="E841" i="9"/>
  <c r="F840" i="9"/>
  <c r="E840" i="9"/>
  <c r="F839" i="9"/>
  <c r="E839" i="9"/>
  <c r="F838" i="9"/>
  <c r="E838" i="9"/>
  <c r="F837" i="9"/>
  <c r="E837" i="9"/>
  <c r="F836" i="9"/>
  <c r="E836" i="9"/>
  <c r="F835" i="9"/>
  <c r="E835" i="9"/>
  <c r="F834" i="9"/>
  <c r="E834" i="9"/>
  <c r="F833" i="9"/>
  <c r="E833" i="9"/>
  <c r="F832" i="9"/>
  <c r="E832" i="9"/>
  <c r="F831" i="9"/>
  <c r="E831" i="9"/>
  <c r="F830" i="9"/>
  <c r="E830" i="9"/>
  <c r="F829" i="9"/>
  <c r="E829" i="9"/>
  <c r="F828" i="9"/>
  <c r="E828" i="9"/>
  <c r="F827" i="9"/>
  <c r="E827" i="9"/>
  <c r="F826" i="9"/>
  <c r="E826" i="9"/>
  <c r="F825" i="9"/>
  <c r="E825" i="9"/>
  <c r="F824" i="9"/>
  <c r="E824" i="9"/>
  <c r="F823" i="9"/>
  <c r="E823" i="9"/>
  <c r="F822" i="9"/>
  <c r="E822" i="9"/>
  <c r="F821" i="9"/>
  <c r="E821" i="9"/>
  <c r="F820" i="9"/>
  <c r="E820" i="9"/>
  <c r="F819" i="9"/>
  <c r="E819" i="9"/>
  <c r="F818" i="9"/>
  <c r="E818" i="9"/>
  <c r="F817" i="9"/>
  <c r="E817" i="9"/>
  <c r="F816" i="9"/>
  <c r="E816" i="9"/>
  <c r="F815" i="9"/>
  <c r="E815" i="9"/>
  <c r="F814" i="9"/>
  <c r="E814" i="9"/>
  <c r="F813" i="9"/>
  <c r="E813" i="9"/>
  <c r="F812" i="9"/>
  <c r="E812" i="9"/>
  <c r="F811" i="9"/>
  <c r="E811" i="9"/>
  <c r="F810" i="9"/>
  <c r="E810" i="9"/>
  <c r="F809" i="9"/>
  <c r="E809" i="9"/>
  <c r="F808" i="9"/>
  <c r="E808" i="9"/>
  <c r="F807" i="9"/>
  <c r="E807" i="9"/>
  <c r="F806" i="9"/>
  <c r="E806" i="9"/>
  <c r="F805" i="9"/>
  <c r="E805" i="9"/>
  <c r="F804" i="9"/>
  <c r="E804" i="9"/>
  <c r="F803" i="9"/>
  <c r="E803" i="9"/>
  <c r="F802" i="9"/>
  <c r="E802" i="9"/>
  <c r="F801" i="9"/>
  <c r="E801" i="9"/>
  <c r="F800" i="9"/>
  <c r="E800" i="9"/>
  <c r="F799" i="9"/>
  <c r="E799" i="9"/>
  <c r="F798" i="9"/>
  <c r="E798" i="9"/>
  <c r="F797" i="9"/>
  <c r="E797" i="9"/>
  <c r="F796" i="9"/>
  <c r="E796" i="9"/>
  <c r="F795" i="9"/>
  <c r="E795" i="9"/>
  <c r="F794" i="9"/>
  <c r="E794" i="9"/>
  <c r="F793" i="9"/>
  <c r="E793" i="9"/>
  <c r="F792" i="9"/>
  <c r="E792" i="9"/>
  <c r="F791" i="9"/>
  <c r="E791" i="9"/>
  <c r="F790" i="9"/>
  <c r="E790" i="9"/>
  <c r="F789" i="9"/>
  <c r="E789" i="9"/>
  <c r="F788" i="9"/>
  <c r="E788" i="9"/>
  <c r="F787" i="9"/>
  <c r="E787" i="9"/>
  <c r="F786" i="9"/>
  <c r="E786" i="9"/>
  <c r="F785" i="9"/>
  <c r="E785" i="9"/>
  <c r="F784" i="9"/>
  <c r="E784" i="9"/>
  <c r="F783" i="9"/>
  <c r="E783" i="9"/>
  <c r="F782" i="9"/>
  <c r="E782" i="9"/>
  <c r="F781" i="9"/>
  <c r="E781" i="9"/>
  <c r="F780" i="9"/>
  <c r="E780" i="9"/>
  <c r="F779" i="9"/>
  <c r="E779" i="9"/>
  <c r="F778" i="9"/>
  <c r="E778" i="9"/>
  <c r="F777" i="9"/>
  <c r="E777" i="9"/>
  <c r="F776" i="9"/>
  <c r="E776" i="9"/>
  <c r="F775" i="9"/>
  <c r="E775" i="9"/>
  <c r="F774" i="9"/>
  <c r="E774" i="9"/>
  <c r="F773" i="9"/>
  <c r="E773" i="9"/>
  <c r="F772" i="9"/>
  <c r="E772" i="9"/>
  <c r="F771" i="9"/>
  <c r="E771" i="9"/>
  <c r="F770" i="9"/>
  <c r="E770" i="9"/>
  <c r="F769" i="9"/>
  <c r="E769" i="9"/>
  <c r="F768" i="9"/>
  <c r="E768" i="9"/>
  <c r="F767" i="9"/>
  <c r="E767" i="9"/>
  <c r="F766" i="9"/>
  <c r="E766" i="9"/>
  <c r="F765" i="9"/>
  <c r="E765" i="9"/>
  <c r="F764" i="9"/>
  <c r="E764" i="9"/>
  <c r="F763" i="9"/>
  <c r="E763" i="9"/>
  <c r="F762" i="9"/>
  <c r="E762" i="9"/>
  <c r="F761" i="9"/>
  <c r="E761" i="9"/>
  <c r="F760" i="9"/>
  <c r="E760" i="9"/>
  <c r="F759" i="9"/>
  <c r="E759" i="9"/>
  <c r="F758" i="9"/>
  <c r="E758" i="9"/>
  <c r="F757" i="9"/>
  <c r="E757" i="9"/>
  <c r="F756" i="9"/>
  <c r="E756" i="9"/>
  <c r="F755" i="9"/>
  <c r="E755" i="9"/>
  <c r="F754" i="9"/>
  <c r="E754" i="9"/>
  <c r="F753" i="9"/>
  <c r="E753" i="9"/>
  <c r="F752" i="9"/>
  <c r="E752" i="9"/>
  <c r="F751" i="9"/>
  <c r="E751" i="9"/>
  <c r="F750" i="9"/>
  <c r="E750" i="9"/>
  <c r="F749" i="9"/>
  <c r="E749" i="9"/>
  <c r="F748" i="9"/>
  <c r="E748" i="9"/>
  <c r="F747" i="9"/>
  <c r="E747" i="9"/>
  <c r="F746" i="9"/>
  <c r="E746" i="9"/>
  <c r="F745" i="9"/>
  <c r="E745" i="9"/>
  <c r="F744" i="9"/>
  <c r="E744" i="9"/>
  <c r="F743" i="9"/>
  <c r="E743" i="9"/>
  <c r="F742" i="9"/>
  <c r="E742" i="9"/>
  <c r="F741" i="9"/>
  <c r="E741" i="9"/>
  <c r="F740" i="9"/>
  <c r="E740" i="9"/>
  <c r="F739" i="9"/>
  <c r="E739" i="9"/>
  <c r="F738" i="9"/>
  <c r="E738" i="9"/>
  <c r="F737" i="9"/>
  <c r="E737" i="9"/>
  <c r="F736" i="9"/>
  <c r="E736" i="9"/>
  <c r="F735" i="9"/>
  <c r="E735" i="9"/>
  <c r="F734" i="9"/>
  <c r="E734" i="9"/>
  <c r="F733" i="9"/>
  <c r="E733" i="9"/>
  <c r="F732" i="9"/>
  <c r="E732" i="9"/>
  <c r="F731" i="9"/>
  <c r="E731" i="9"/>
  <c r="F730" i="9"/>
  <c r="E730" i="9"/>
  <c r="F729" i="9"/>
  <c r="E729" i="9"/>
  <c r="F728" i="9"/>
  <c r="E728" i="9"/>
  <c r="F727" i="9"/>
  <c r="E727" i="9"/>
  <c r="F726" i="9"/>
  <c r="E726" i="9"/>
  <c r="F725" i="9"/>
  <c r="E725" i="9"/>
  <c r="F724" i="9"/>
  <c r="E724" i="9"/>
  <c r="F723" i="9"/>
  <c r="E723" i="9"/>
  <c r="F722" i="9"/>
  <c r="E722" i="9"/>
  <c r="F721" i="9"/>
  <c r="E721" i="9"/>
  <c r="F720" i="9"/>
  <c r="E720" i="9"/>
  <c r="F719" i="9"/>
  <c r="E719" i="9"/>
  <c r="F718" i="9"/>
  <c r="E718" i="9"/>
  <c r="F717" i="9"/>
  <c r="E717" i="9"/>
  <c r="F716" i="9"/>
  <c r="E716" i="9"/>
  <c r="F715" i="9"/>
  <c r="E715" i="9"/>
  <c r="F714" i="9"/>
  <c r="E714" i="9"/>
  <c r="F713" i="9"/>
  <c r="E713" i="9"/>
  <c r="F712" i="9"/>
  <c r="E712" i="9"/>
  <c r="F711" i="9"/>
  <c r="E711" i="9"/>
  <c r="F710" i="9"/>
  <c r="E710" i="9"/>
  <c r="F709" i="9"/>
  <c r="E709" i="9"/>
  <c r="F708" i="9"/>
  <c r="E708" i="9"/>
  <c r="F707" i="9"/>
  <c r="E707" i="9"/>
  <c r="F706" i="9"/>
  <c r="E706" i="9"/>
  <c r="F705" i="9"/>
  <c r="E705" i="9"/>
  <c r="F704" i="9"/>
  <c r="E704" i="9"/>
  <c r="F703" i="9"/>
  <c r="E703" i="9"/>
  <c r="F702" i="9"/>
  <c r="E702" i="9"/>
  <c r="F701" i="9"/>
  <c r="E701" i="9"/>
  <c r="F700" i="9"/>
  <c r="E700" i="9"/>
  <c r="F699" i="9"/>
  <c r="E699" i="9"/>
  <c r="F698" i="9"/>
  <c r="E698" i="9"/>
  <c r="F697" i="9"/>
  <c r="E697" i="9"/>
  <c r="F696" i="9"/>
  <c r="E696" i="9"/>
  <c r="F695" i="9"/>
  <c r="E695" i="9"/>
  <c r="F694" i="9"/>
  <c r="E694" i="9"/>
  <c r="F693" i="9"/>
  <c r="E693" i="9"/>
  <c r="F692" i="9"/>
  <c r="E692" i="9"/>
  <c r="F691" i="9"/>
  <c r="E691" i="9"/>
  <c r="F690" i="9"/>
  <c r="E690" i="9"/>
  <c r="F689" i="9"/>
  <c r="E689" i="9"/>
  <c r="F688" i="9"/>
  <c r="E688" i="9"/>
  <c r="F687" i="9"/>
  <c r="E687" i="9"/>
  <c r="F686" i="9"/>
  <c r="E686" i="9"/>
  <c r="F685" i="9"/>
  <c r="E685" i="9"/>
  <c r="F684" i="9"/>
  <c r="E684" i="9"/>
  <c r="F683" i="9"/>
  <c r="E683" i="9"/>
  <c r="F682" i="9"/>
  <c r="E682" i="9"/>
  <c r="F681" i="9"/>
  <c r="E681" i="9"/>
  <c r="F680" i="9"/>
  <c r="E680" i="9"/>
  <c r="F679" i="9"/>
  <c r="E679" i="9"/>
  <c r="F678" i="9"/>
  <c r="E678" i="9"/>
  <c r="F677" i="9"/>
  <c r="E677" i="9"/>
  <c r="F676" i="9"/>
  <c r="E676" i="9"/>
  <c r="F675" i="9"/>
  <c r="E675" i="9"/>
  <c r="F674" i="9"/>
  <c r="E674" i="9"/>
  <c r="F673" i="9"/>
  <c r="E673" i="9"/>
  <c r="F672" i="9"/>
  <c r="E672" i="9"/>
  <c r="F671" i="9"/>
  <c r="E671" i="9"/>
  <c r="F670" i="9"/>
  <c r="E670" i="9"/>
  <c r="F669" i="9"/>
  <c r="E669" i="9"/>
  <c r="F668" i="9"/>
  <c r="E668" i="9"/>
  <c r="F667" i="9"/>
  <c r="E667" i="9"/>
  <c r="F666" i="9"/>
  <c r="E666" i="9"/>
  <c r="F665" i="9"/>
  <c r="E665" i="9"/>
  <c r="F664" i="9"/>
  <c r="E664" i="9"/>
  <c r="F663" i="9"/>
  <c r="E663" i="9"/>
  <c r="F662" i="9"/>
  <c r="E662" i="9"/>
  <c r="F661" i="9"/>
  <c r="E661" i="9"/>
  <c r="F660" i="9"/>
  <c r="E660" i="9"/>
  <c r="F659" i="9"/>
  <c r="E659" i="9"/>
  <c r="F658" i="9"/>
  <c r="E658" i="9"/>
  <c r="F657" i="9"/>
  <c r="E657" i="9"/>
  <c r="F656" i="9"/>
  <c r="E656" i="9"/>
  <c r="F655" i="9"/>
  <c r="E655" i="9"/>
  <c r="F654" i="9"/>
  <c r="E654" i="9"/>
  <c r="F653" i="9"/>
  <c r="E653" i="9"/>
  <c r="F652" i="9"/>
  <c r="E652" i="9"/>
  <c r="F651" i="9"/>
  <c r="E651" i="9"/>
  <c r="F650" i="9"/>
  <c r="E650" i="9"/>
  <c r="F649" i="9"/>
  <c r="E649" i="9"/>
  <c r="F648" i="9"/>
  <c r="E648" i="9"/>
  <c r="F647" i="9"/>
  <c r="E647" i="9"/>
  <c r="F646" i="9"/>
  <c r="E646" i="9"/>
  <c r="F645" i="9"/>
  <c r="E645" i="9"/>
  <c r="F644" i="9"/>
  <c r="E644" i="9"/>
  <c r="F643" i="9"/>
  <c r="E643" i="9"/>
  <c r="F642" i="9"/>
  <c r="E642" i="9"/>
  <c r="F641" i="9"/>
  <c r="E641" i="9"/>
  <c r="F640" i="9"/>
  <c r="E640" i="9"/>
  <c r="F639" i="9"/>
  <c r="E639" i="9"/>
  <c r="F638" i="9"/>
  <c r="E638" i="9"/>
  <c r="F637" i="9"/>
  <c r="E637" i="9"/>
  <c r="F636" i="9"/>
  <c r="E636" i="9"/>
  <c r="F635" i="9"/>
  <c r="E635" i="9"/>
  <c r="F634" i="9"/>
  <c r="E634" i="9"/>
  <c r="F633" i="9"/>
  <c r="E633" i="9"/>
  <c r="F632" i="9"/>
  <c r="E632" i="9"/>
  <c r="F631" i="9"/>
  <c r="E631" i="9"/>
  <c r="F630" i="9"/>
  <c r="E630" i="9"/>
  <c r="F629" i="9"/>
  <c r="E629" i="9"/>
  <c r="F628" i="9"/>
  <c r="E628" i="9"/>
  <c r="F627" i="9"/>
  <c r="E627" i="9"/>
  <c r="F626" i="9"/>
  <c r="E626" i="9"/>
  <c r="F625" i="9"/>
  <c r="E625" i="9"/>
  <c r="F624" i="9"/>
  <c r="E624" i="9"/>
  <c r="F623" i="9"/>
  <c r="E623" i="9"/>
  <c r="F622" i="9"/>
  <c r="E622" i="9"/>
  <c r="F621" i="9"/>
  <c r="E621" i="9"/>
  <c r="F620" i="9"/>
  <c r="E620" i="9"/>
  <c r="F619" i="9"/>
  <c r="E619" i="9"/>
  <c r="F618" i="9"/>
  <c r="E618" i="9"/>
  <c r="F617" i="9"/>
  <c r="E617" i="9"/>
  <c r="F616" i="9"/>
  <c r="E616" i="9"/>
  <c r="F615" i="9"/>
  <c r="E615" i="9"/>
  <c r="F614" i="9"/>
  <c r="E614" i="9"/>
  <c r="F613" i="9"/>
  <c r="E613" i="9"/>
  <c r="F612" i="9"/>
  <c r="E612" i="9"/>
  <c r="F611" i="9"/>
  <c r="E611" i="9"/>
  <c r="F610" i="9"/>
  <c r="E610" i="9"/>
  <c r="F609" i="9"/>
  <c r="E609" i="9"/>
  <c r="F608" i="9"/>
  <c r="E608" i="9"/>
  <c r="F607" i="9"/>
  <c r="E607" i="9"/>
  <c r="F606" i="9"/>
  <c r="E606" i="9"/>
  <c r="F605" i="9"/>
  <c r="E605" i="9"/>
  <c r="F604" i="9"/>
  <c r="E604" i="9"/>
  <c r="F603" i="9"/>
  <c r="E603" i="9"/>
  <c r="F602" i="9"/>
  <c r="E602" i="9"/>
  <c r="F601" i="9"/>
  <c r="E601" i="9"/>
  <c r="F600" i="9"/>
  <c r="E600" i="9"/>
  <c r="F599" i="9"/>
  <c r="E599" i="9"/>
  <c r="F598" i="9"/>
  <c r="E598" i="9"/>
  <c r="F597" i="9"/>
  <c r="E597" i="9"/>
  <c r="F596" i="9"/>
  <c r="E596" i="9"/>
  <c r="F595" i="9"/>
  <c r="E595" i="9"/>
  <c r="F594" i="9"/>
  <c r="E594" i="9"/>
  <c r="F593" i="9"/>
  <c r="E593" i="9"/>
  <c r="F592" i="9"/>
  <c r="E592" i="9"/>
  <c r="F591" i="9"/>
  <c r="E591" i="9"/>
  <c r="F590" i="9"/>
  <c r="E590" i="9"/>
  <c r="F589" i="9"/>
  <c r="E589" i="9"/>
  <c r="F588" i="9"/>
  <c r="E588" i="9"/>
  <c r="F587" i="9"/>
  <c r="E587" i="9"/>
  <c r="F586" i="9"/>
  <c r="E586" i="9"/>
  <c r="F585" i="9"/>
  <c r="E585" i="9"/>
  <c r="F584" i="9"/>
  <c r="E584" i="9"/>
  <c r="F583" i="9"/>
  <c r="E583" i="9"/>
  <c r="F582" i="9"/>
  <c r="E582" i="9"/>
  <c r="F581" i="9"/>
  <c r="E581" i="9"/>
  <c r="F580" i="9"/>
  <c r="E580" i="9"/>
  <c r="F579" i="9"/>
  <c r="E579" i="9"/>
  <c r="F578" i="9"/>
  <c r="E578" i="9"/>
  <c r="F577" i="9"/>
  <c r="E577" i="9"/>
  <c r="F576" i="9"/>
  <c r="E576" i="9"/>
  <c r="F575" i="9"/>
  <c r="E575" i="9"/>
  <c r="F574" i="9"/>
  <c r="E574" i="9"/>
  <c r="F573" i="9"/>
  <c r="E573" i="9"/>
  <c r="F572" i="9"/>
  <c r="E572" i="9"/>
  <c r="F571" i="9"/>
  <c r="E571" i="9"/>
  <c r="F570" i="9"/>
  <c r="E570" i="9"/>
  <c r="F569" i="9"/>
  <c r="E569" i="9"/>
  <c r="F568" i="9"/>
  <c r="E568" i="9"/>
  <c r="F567" i="9"/>
  <c r="E567" i="9"/>
  <c r="F566" i="9"/>
  <c r="E566" i="9"/>
  <c r="F565" i="9"/>
  <c r="E565" i="9"/>
  <c r="F564" i="9"/>
  <c r="E564" i="9"/>
  <c r="F563" i="9"/>
  <c r="E563" i="9"/>
  <c r="F562" i="9"/>
  <c r="E562" i="9"/>
  <c r="F561" i="9"/>
  <c r="E561" i="9"/>
  <c r="F560" i="9"/>
  <c r="E560" i="9"/>
  <c r="F559" i="9"/>
  <c r="E559" i="9"/>
  <c r="F558" i="9"/>
  <c r="E558" i="9"/>
  <c r="F557" i="9"/>
  <c r="E557" i="9"/>
  <c r="F556" i="9"/>
  <c r="E556" i="9"/>
  <c r="F555" i="9"/>
  <c r="E555" i="9"/>
  <c r="F554" i="9"/>
  <c r="E554" i="9"/>
  <c r="F553" i="9"/>
  <c r="E553" i="9"/>
  <c r="F552" i="9"/>
  <c r="E552" i="9"/>
  <c r="F551" i="9"/>
  <c r="E551" i="9"/>
  <c r="F550" i="9"/>
  <c r="E550" i="9"/>
  <c r="F549" i="9"/>
  <c r="E549" i="9"/>
  <c r="F548" i="9"/>
  <c r="E548" i="9"/>
  <c r="F547" i="9"/>
  <c r="E547" i="9"/>
  <c r="F546" i="9"/>
  <c r="E546" i="9"/>
  <c r="F545" i="9"/>
  <c r="E545" i="9"/>
  <c r="F544" i="9"/>
  <c r="E544" i="9"/>
  <c r="F543" i="9"/>
  <c r="E543" i="9"/>
  <c r="F542" i="9"/>
  <c r="E542" i="9"/>
  <c r="F541" i="9"/>
  <c r="E541" i="9"/>
  <c r="F540" i="9"/>
  <c r="E540" i="9"/>
  <c r="F539" i="9"/>
  <c r="E539" i="9"/>
  <c r="F538" i="9"/>
  <c r="E538" i="9"/>
  <c r="F537" i="9"/>
  <c r="E537" i="9"/>
  <c r="F536" i="9"/>
  <c r="E536" i="9"/>
  <c r="F535" i="9"/>
  <c r="E535" i="9"/>
  <c r="F534" i="9"/>
  <c r="E534" i="9"/>
  <c r="F533" i="9"/>
  <c r="E533" i="9"/>
  <c r="F532" i="9"/>
  <c r="E532" i="9"/>
  <c r="F531" i="9"/>
  <c r="E531" i="9"/>
  <c r="F530" i="9"/>
  <c r="E530" i="9"/>
  <c r="F529" i="9"/>
  <c r="E529" i="9"/>
  <c r="F528" i="9"/>
  <c r="E528" i="9"/>
  <c r="F527" i="9"/>
  <c r="E527" i="9"/>
  <c r="F526" i="9"/>
  <c r="E526" i="9"/>
  <c r="F525" i="9"/>
  <c r="E525" i="9"/>
  <c r="F524" i="9"/>
  <c r="E524" i="9"/>
  <c r="F523" i="9"/>
  <c r="E523" i="9"/>
  <c r="F522" i="9"/>
  <c r="E522" i="9"/>
  <c r="F521" i="9"/>
  <c r="E521" i="9"/>
  <c r="F520" i="9"/>
  <c r="E520" i="9"/>
  <c r="F519" i="9"/>
  <c r="E519" i="9"/>
  <c r="F518" i="9"/>
  <c r="E518" i="9"/>
  <c r="F517" i="9"/>
  <c r="E517" i="9"/>
  <c r="F516" i="9"/>
  <c r="E516" i="9"/>
  <c r="F515" i="9"/>
  <c r="E515" i="9"/>
  <c r="F514" i="9"/>
  <c r="E514" i="9"/>
  <c r="F513" i="9"/>
  <c r="E513" i="9"/>
  <c r="F512" i="9"/>
  <c r="E512" i="9"/>
  <c r="F511" i="9"/>
  <c r="E511" i="9"/>
  <c r="F510" i="9"/>
  <c r="E510" i="9"/>
  <c r="F509" i="9"/>
  <c r="E509" i="9"/>
  <c r="F508" i="9"/>
  <c r="E508" i="9"/>
  <c r="F507" i="9"/>
  <c r="E507" i="9"/>
  <c r="F506" i="9"/>
  <c r="E506" i="9"/>
  <c r="F505" i="9"/>
  <c r="E505" i="9"/>
  <c r="F504" i="9"/>
  <c r="E504" i="9"/>
  <c r="F503" i="9"/>
  <c r="E503" i="9"/>
  <c r="F502" i="9"/>
  <c r="E502" i="9"/>
  <c r="F501" i="9"/>
  <c r="E501" i="9"/>
  <c r="F500" i="9"/>
  <c r="E500" i="9"/>
  <c r="F499" i="9"/>
  <c r="E499" i="9"/>
  <c r="F498" i="9"/>
  <c r="E498" i="9"/>
  <c r="F497" i="9"/>
  <c r="E497" i="9"/>
  <c r="F496" i="9"/>
  <c r="E496" i="9"/>
  <c r="F495" i="9"/>
  <c r="E495" i="9"/>
  <c r="F494" i="9"/>
  <c r="E494" i="9"/>
  <c r="F493" i="9"/>
  <c r="E493" i="9"/>
  <c r="F492" i="9"/>
  <c r="E492" i="9"/>
  <c r="F491" i="9"/>
  <c r="E491" i="9"/>
  <c r="F490" i="9"/>
  <c r="E490" i="9"/>
  <c r="F489" i="9"/>
  <c r="E489" i="9"/>
  <c r="F488" i="9"/>
  <c r="E488" i="9"/>
  <c r="F487" i="9"/>
  <c r="E487" i="9"/>
  <c r="F486" i="9"/>
  <c r="E486" i="9"/>
  <c r="F485" i="9"/>
  <c r="E485" i="9"/>
  <c r="F484" i="9"/>
  <c r="E484" i="9"/>
  <c r="F483" i="9"/>
  <c r="E483" i="9"/>
  <c r="F482" i="9"/>
  <c r="E482" i="9"/>
  <c r="F481" i="9"/>
  <c r="E481" i="9"/>
  <c r="F480" i="9"/>
  <c r="E480" i="9"/>
  <c r="F479" i="9"/>
  <c r="E479" i="9"/>
  <c r="F478" i="9"/>
  <c r="E478" i="9"/>
  <c r="F477" i="9"/>
  <c r="E477" i="9"/>
  <c r="F476" i="9"/>
  <c r="E476" i="9"/>
  <c r="F475" i="9"/>
  <c r="E475" i="9"/>
  <c r="F474" i="9"/>
  <c r="E474" i="9"/>
  <c r="F473" i="9"/>
  <c r="E473" i="9"/>
  <c r="F472" i="9"/>
  <c r="E472" i="9"/>
  <c r="F471" i="9"/>
  <c r="E471" i="9"/>
  <c r="F470" i="9"/>
  <c r="E470" i="9"/>
  <c r="F469" i="9"/>
  <c r="E469" i="9"/>
  <c r="F468" i="9"/>
  <c r="E468" i="9"/>
  <c r="F467" i="9"/>
  <c r="E467" i="9"/>
  <c r="F466" i="9"/>
  <c r="E466" i="9"/>
  <c r="F465" i="9"/>
  <c r="E465" i="9"/>
  <c r="F464" i="9"/>
  <c r="E464" i="9"/>
  <c r="F463" i="9"/>
  <c r="E463" i="9"/>
  <c r="F462" i="9"/>
  <c r="E462" i="9"/>
  <c r="F461" i="9"/>
  <c r="E461" i="9"/>
  <c r="F460" i="9"/>
  <c r="E460" i="9"/>
  <c r="F459" i="9"/>
  <c r="E459" i="9"/>
  <c r="F458" i="9"/>
  <c r="E458" i="9"/>
  <c r="F457" i="9"/>
  <c r="E457" i="9"/>
  <c r="F456" i="9"/>
  <c r="E456" i="9"/>
  <c r="F455" i="9"/>
  <c r="E455" i="9"/>
  <c r="F454" i="9"/>
  <c r="E454" i="9"/>
  <c r="F453" i="9"/>
  <c r="E453" i="9"/>
  <c r="F452" i="9"/>
  <c r="E452" i="9"/>
  <c r="F451" i="9"/>
  <c r="E451" i="9"/>
  <c r="F450" i="9"/>
  <c r="E450" i="9"/>
  <c r="F449" i="9"/>
  <c r="E449" i="9"/>
  <c r="F448" i="9"/>
  <c r="E448" i="9"/>
  <c r="F447" i="9"/>
  <c r="E447" i="9"/>
  <c r="Q68" i="1" l="1"/>
  <c r="Q12" i="1"/>
  <c r="F106" i="1"/>
  <c r="F53" i="1"/>
  <c r="Q47" i="1"/>
  <c r="H47" i="1"/>
  <c r="AA44" i="1"/>
  <c r="H44" i="1"/>
  <c r="C37" i="1"/>
  <c r="C35" i="1"/>
  <c r="C33" i="1"/>
  <c r="C31" i="1"/>
  <c r="C29" i="1"/>
  <c r="C27" i="1"/>
  <c r="C25" i="1"/>
  <c r="C23" i="1"/>
  <c r="C21" i="1"/>
  <c r="C19" i="1"/>
  <c r="D68" i="1"/>
  <c r="D12" i="1"/>
  <c r="A4" i="7" l="1"/>
  <c r="B30" i="7" s="1"/>
  <c r="A4" i="4"/>
  <c r="B48" i="4" s="1"/>
  <c r="B87" i="7" l="1"/>
  <c r="E87" i="7" s="1"/>
  <c r="B52" i="7"/>
  <c r="F52" i="7" s="1"/>
  <c r="B89" i="7"/>
  <c r="F89" i="7" s="1"/>
  <c r="B27" i="7"/>
  <c r="E27" i="7" s="1"/>
  <c r="B92" i="7"/>
  <c r="C92" i="7" s="1"/>
  <c r="B38" i="7"/>
  <c r="E38" i="7" s="1"/>
  <c r="B29" i="7"/>
  <c r="D29" i="7" s="1"/>
  <c r="B96" i="7"/>
  <c r="F96" i="7" s="1"/>
  <c r="B6" i="7"/>
  <c r="F6" i="7" s="1"/>
  <c r="B31" i="7"/>
  <c r="D31" i="7" s="1"/>
  <c r="B100" i="7"/>
  <c r="E100" i="7" s="1"/>
  <c r="B56" i="7"/>
  <c r="E56" i="7" s="1"/>
  <c r="B49" i="7"/>
  <c r="E49" i="7" s="1"/>
  <c r="B51" i="7"/>
  <c r="F51" i="7" s="1"/>
  <c r="B54" i="7"/>
  <c r="D54" i="7" s="1"/>
  <c r="B44" i="7"/>
  <c r="C44" i="7" s="1"/>
  <c r="B93" i="7"/>
  <c r="C93" i="7" s="1"/>
  <c r="B55" i="7"/>
  <c r="B10" i="7"/>
  <c r="F10" i="7" s="1"/>
  <c r="B18" i="7"/>
  <c r="F18" i="7" s="1"/>
  <c r="B7" i="7"/>
  <c r="D7" i="7" s="1"/>
  <c r="B61" i="7"/>
  <c r="D61" i="7" s="1"/>
  <c r="B26" i="7"/>
  <c r="E26" i="7" s="1"/>
  <c r="B48" i="7"/>
  <c r="E48" i="7" s="1"/>
  <c r="B91" i="7"/>
  <c r="F91" i="7" s="1"/>
  <c r="B58" i="7"/>
  <c r="D58" i="7" s="1"/>
  <c r="B8" i="7"/>
  <c r="C8" i="7" s="1"/>
  <c r="B14" i="7"/>
  <c r="C14" i="7" s="1"/>
  <c r="B98" i="7"/>
  <c r="D98" i="7" s="1"/>
  <c r="B57" i="7"/>
  <c r="B5" i="7"/>
  <c r="C5" i="7" s="1"/>
  <c r="B59" i="7"/>
  <c r="D59" i="7" s="1"/>
  <c r="B25" i="7"/>
  <c r="D25" i="7" s="1"/>
  <c r="B88" i="7"/>
  <c r="E88" i="7" s="1"/>
  <c r="B22" i="7"/>
  <c r="E22" i="7" s="1"/>
  <c r="B36" i="7"/>
  <c r="C36" i="7" s="1"/>
  <c r="B11" i="7"/>
  <c r="E11" i="7" s="1"/>
  <c r="B35" i="7"/>
  <c r="E35" i="7" s="1"/>
  <c r="B66" i="7"/>
  <c r="E66" i="7" s="1"/>
  <c r="B65" i="7"/>
  <c r="C65" i="7" s="1"/>
  <c r="B73" i="7"/>
  <c r="E73" i="7" s="1"/>
  <c r="B97" i="7"/>
  <c r="B42" i="7"/>
  <c r="E42" i="7" s="1"/>
  <c r="B60" i="7"/>
  <c r="B32" i="7"/>
  <c r="E32" i="7" s="1"/>
  <c r="B13" i="7"/>
  <c r="E13" i="7" s="1"/>
  <c r="B37" i="7"/>
  <c r="D37" i="7" s="1"/>
  <c r="B70" i="7"/>
  <c r="E70" i="7" s="1"/>
  <c r="B67" i="7"/>
  <c r="E67" i="7" s="1"/>
  <c r="B75" i="7"/>
  <c r="C75" i="7" s="1"/>
  <c r="B99" i="7"/>
  <c r="E99" i="7" s="1"/>
  <c r="B50" i="7"/>
  <c r="E50" i="7" s="1"/>
  <c r="B9" i="7"/>
  <c r="F9" i="7" s="1"/>
  <c r="B62" i="7"/>
  <c r="E62" i="7" s="1"/>
  <c r="B95" i="7"/>
  <c r="D95" i="7" s="1"/>
  <c r="B28" i="7"/>
  <c r="F28" i="7" s="1"/>
  <c r="B78" i="7"/>
  <c r="D78" i="7" s="1"/>
  <c r="B69" i="7"/>
  <c r="F69" i="7" s="1"/>
  <c r="B101" i="7"/>
  <c r="D101" i="7" s="1"/>
  <c r="B68" i="7"/>
  <c r="E68" i="7" s="1"/>
  <c r="B17" i="7"/>
  <c r="E17" i="7" s="1"/>
  <c r="B79" i="7"/>
  <c r="F79" i="7" s="1"/>
  <c r="B90" i="7"/>
  <c r="D90" i="7" s="1"/>
  <c r="B19" i="7"/>
  <c r="E19" i="7" s="1"/>
  <c r="B76" i="7"/>
  <c r="C76" i="7" s="1"/>
  <c r="B82" i="7"/>
  <c r="F82" i="7" s="1"/>
  <c r="B74" i="7"/>
  <c r="D74" i="7" s="1"/>
  <c r="B16" i="7"/>
  <c r="E16" i="7" s="1"/>
  <c r="B21" i="7"/>
  <c r="E21" i="7" s="1"/>
  <c r="B45" i="7"/>
  <c r="E45" i="7" s="1"/>
  <c r="B102" i="7"/>
  <c r="E102" i="7" s="1"/>
  <c r="B80" i="7"/>
  <c r="E80" i="7" s="1"/>
  <c r="B83" i="7"/>
  <c r="D83" i="7" s="1"/>
  <c r="B46" i="7"/>
  <c r="D46" i="7" s="1"/>
  <c r="B40" i="7"/>
  <c r="D40" i="7" s="1"/>
  <c r="B33" i="7"/>
  <c r="C33" i="7" s="1"/>
  <c r="B63" i="7"/>
  <c r="E63" i="7" s="1"/>
  <c r="B71" i="7"/>
  <c r="D71" i="7" s="1"/>
  <c r="B34" i="7"/>
  <c r="D34" i="7" s="1"/>
  <c r="B15" i="7"/>
  <c r="F15" i="7" s="1"/>
  <c r="B39" i="7"/>
  <c r="F39" i="7" s="1"/>
  <c r="B77" i="7"/>
  <c r="D77" i="7" s="1"/>
  <c r="B24" i="7"/>
  <c r="E24" i="7" s="1"/>
  <c r="B41" i="7"/>
  <c r="E41" i="7" s="1"/>
  <c r="B86" i="7"/>
  <c r="F86" i="7" s="1"/>
  <c r="B72" i="7"/>
  <c r="D72" i="7" s="1"/>
  <c r="B103" i="7"/>
  <c r="F103" i="7" s="1"/>
  <c r="B20" i="7"/>
  <c r="E20" i="7" s="1"/>
  <c r="B43" i="7"/>
  <c r="C43" i="7" s="1"/>
  <c r="B94" i="7"/>
  <c r="E94" i="7" s="1"/>
  <c r="B81" i="7"/>
  <c r="D81" i="7" s="1"/>
  <c r="B64" i="7"/>
  <c r="E64" i="7" s="1"/>
  <c r="B12" i="7"/>
  <c r="D12" i="7" s="1"/>
  <c r="B23" i="7"/>
  <c r="E23" i="7" s="1"/>
  <c r="B47" i="7"/>
  <c r="D47" i="7" s="1"/>
  <c r="B53" i="7"/>
  <c r="F53" i="7" s="1"/>
  <c r="B84" i="7"/>
  <c r="E84" i="7" s="1"/>
  <c r="B85" i="7"/>
  <c r="E85" i="7" s="1"/>
  <c r="F38" i="7"/>
  <c r="C38" i="7"/>
  <c r="F74" i="7"/>
  <c r="E5" i="7"/>
  <c r="F5" i="7"/>
  <c r="D5" i="7"/>
  <c r="C29" i="7"/>
  <c r="F29" i="7"/>
  <c r="C62" i="7"/>
  <c r="F62" i="7"/>
  <c r="E55" i="7"/>
  <c r="C55" i="7"/>
  <c r="F55" i="7"/>
  <c r="D55" i="7"/>
  <c r="E59" i="7"/>
  <c r="C59" i="7"/>
  <c r="F88" i="7"/>
  <c r="E96" i="7"/>
  <c r="C96" i="7"/>
  <c r="D96" i="7"/>
  <c r="E71" i="7"/>
  <c r="C71" i="7"/>
  <c r="F71" i="7"/>
  <c r="D75" i="7"/>
  <c r="C79" i="7"/>
  <c r="C87" i="7"/>
  <c r="C95" i="7"/>
  <c r="F95" i="7"/>
  <c r="E82" i="7"/>
  <c r="C82" i="7"/>
  <c r="D82" i="7"/>
  <c r="E30" i="7"/>
  <c r="C30" i="7"/>
  <c r="F30" i="7"/>
  <c r="D30" i="7"/>
  <c r="C10" i="7"/>
  <c r="D10" i="7"/>
  <c r="F42" i="7"/>
  <c r="D42" i="7"/>
  <c r="D64" i="7"/>
  <c r="E52" i="7"/>
  <c r="C52" i="7"/>
  <c r="E28" i="7"/>
  <c r="C28" i="7"/>
  <c r="D28" i="7"/>
  <c r="F12" i="7"/>
  <c r="E7" i="7"/>
  <c r="E15" i="7"/>
  <c r="D15" i="7"/>
  <c r="C27" i="7"/>
  <c r="E31" i="7"/>
  <c r="C31" i="7"/>
  <c r="C35" i="7"/>
  <c r="F35" i="7"/>
  <c r="E51" i="7"/>
  <c r="C58" i="7"/>
  <c r="F58" i="7"/>
  <c r="F66" i="7"/>
  <c r="E78" i="7"/>
  <c r="C94" i="7"/>
  <c r="F94" i="7"/>
  <c r="D94" i="7"/>
  <c r="C53" i="7"/>
  <c r="E57" i="7"/>
  <c r="C57" i="7"/>
  <c r="F57" i="7"/>
  <c r="D57" i="7"/>
  <c r="F61" i="7"/>
  <c r="E92" i="7"/>
  <c r="F92" i="7"/>
  <c r="D92" i="7"/>
  <c r="F73" i="7"/>
  <c r="C77" i="7"/>
  <c r="E81" i="7"/>
  <c r="F81" i="7"/>
  <c r="D85" i="7"/>
  <c r="C89" i="7"/>
  <c r="D89" i="7"/>
  <c r="E93" i="7"/>
  <c r="D93" i="7"/>
  <c r="E97" i="7"/>
  <c r="C97" i="7"/>
  <c r="F97" i="7"/>
  <c r="D97" i="7"/>
  <c r="E18" i="7"/>
  <c r="C18" i="7"/>
  <c r="D18" i="7"/>
  <c r="E34" i="7"/>
  <c r="D48" i="4"/>
  <c r="E48" i="4"/>
  <c r="F48" i="4"/>
  <c r="C48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103" i="4"/>
  <c r="B101" i="4"/>
  <c r="B99" i="4"/>
  <c r="B97" i="4"/>
  <c r="B95" i="4"/>
  <c r="B93" i="4"/>
  <c r="B91" i="4"/>
  <c r="B89" i="4"/>
  <c r="B87" i="4"/>
  <c r="B85" i="4"/>
  <c r="B83" i="4"/>
  <c r="B81" i="4"/>
  <c r="B79" i="4"/>
  <c r="B77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102" i="4"/>
  <c r="B100" i="4"/>
  <c r="B98" i="4"/>
  <c r="B96" i="4"/>
  <c r="B94" i="4"/>
  <c r="B92" i="4"/>
  <c r="B90" i="4"/>
  <c r="B88" i="4"/>
  <c r="B86" i="4"/>
  <c r="B84" i="4"/>
  <c r="B82" i="4"/>
  <c r="B80" i="4"/>
  <c r="B78" i="4"/>
  <c r="B76" i="4"/>
  <c r="E53" i="7" l="1"/>
  <c r="D9" i="7"/>
  <c r="C63" i="7"/>
  <c r="C9" i="7"/>
  <c r="D76" i="7"/>
  <c r="E76" i="7"/>
  <c r="F98" i="7"/>
  <c r="D43" i="7"/>
  <c r="D73" i="7"/>
  <c r="D53" i="7"/>
  <c r="F43" i="7"/>
  <c r="F76" i="7"/>
  <c r="E43" i="7"/>
  <c r="C98" i="7"/>
  <c r="C81" i="7"/>
  <c r="C39" i="7"/>
  <c r="E98" i="7"/>
  <c r="C42" i="7"/>
  <c r="E95" i="7"/>
  <c r="D63" i="7"/>
  <c r="C25" i="7"/>
  <c r="C73" i="7"/>
  <c r="D51" i="7"/>
  <c r="F44" i="7"/>
  <c r="F93" i="7"/>
  <c r="F34" i="7"/>
  <c r="C51" i="7"/>
  <c r="F23" i="7"/>
  <c r="D52" i="7"/>
  <c r="F16" i="7"/>
  <c r="F46" i="7"/>
  <c r="C72" i="7"/>
  <c r="C34" i="7"/>
  <c r="E61" i="7"/>
  <c r="C15" i="7"/>
  <c r="E36" i="7"/>
  <c r="E10" i="7"/>
  <c r="D87" i="7"/>
  <c r="D62" i="7"/>
  <c r="C66" i="7"/>
  <c r="E39" i="7"/>
  <c r="E79" i="7"/>
  <c r="C67" i="7"/>
  <c r="D56" i="7"/>
  <c r="F75" i="7"/>
  <c r="C74" i="7"/>
  <c r="C46" i="7"/>
  <c r="C85" i="7"/>
  <c r="F84" i="7"/>
  <c r="E58" i="7"/>
  <c r="F31" i="7"/>
  <c r="F64" i="7"/>
  <c r="E29" i="7"/>
  <c r="D38" i="7"/>
  <c r="F20" i="7"/>
  <c r="D80" i="7"/>
  <c r="E9" i="7"/>
  <c r="F56" i="7"/>
  <c r="D68" i="7"/>
  <c r="F80" i="7"/>
  <c r="D41" i="7"/>
  <c r="C56" i="7"/>
  <c r="F68" i="7"/>
  <c r="C80" i="7"/>
  <c r="F41" i="7"/>
  <c r="D36" i="7"/>
  <c r="C68" i="7"/>
  <c r="C41" i="7"/>
  <c r="F36" i="7"/>
  <c r="E46" i="7"/>
  <c r="F85" i="7"/>
  <c r="D35" i="7"/>
  <c r="E72" i="7"/>
  <c r="D70" i="7"/>
  <c r="D16" i="7"/>
  <c r="E74" i="7"/>
  <c r="F70" i="7"/>
  <c r="C70" i="7"/>
  <c r="D48" i="7"/>
  <c r="F63" i="7"/>
  <c r="F48" i="7"/>
  <c r="C48" i="7"/>
  <c r="E77" i="7"/>
  <c r="C84" i="7"/>
  <c r="D66" i="7"/>
  <c r="F19" i="7"/>
  <c r="F83" i="7"/>
  <c r="D88" i="7"/>
  <c r="C103" i="7"/>
  <c r="E103" i="7"/>
  <c r="E89" i="7"/>
  <c r="D11" i="7"/>
  <c r="D99" i="7"/>
  <c r="C54" i="7"/>
  <c r="E25" i="7"/>
  <c r="D24" i="7"/>
  <c r="C101" i="7"/>
  <c r="F100" i="7"/>
  <c r="C69" i="7"/>
  <c r="C11" i="7"/>
  <c r="F90" i="7"/>
  <c r="F99" i="7"/>
  <c r="E54" i="7"/>
  <c r="C13" i="7"/>
  <c r="C40" i="7"/>
  <c r="E69" i="7"/>
  <c r="F7" i="7"/>
  <c r="C90" i="7"/>
  <c r="D49" i="7"/>
  <c r="F40" i="7"/>
  <c r="C61" i="7"/>
  <c r="C7" i="7"/>
  <c r="E90" i="7"/>
  <c r="C86" i="7"/>
  <c r="E6" i="7"/>
  <c r="D84" i="7"/>
  <c r="C78" i="7"/>
  <c r="D23" i="7"/>
  <c r="F87" i="7"/>
  <c r="C37" i="7"/>
  <c r="F11" i="7"/>
  <c r="C83" i="7"/>
  <c r="E86" i="7"/>
  <c r="F49" i="7"/>
  <c r="D17" i="7"/>
  <c r="E8" i="7"/>
  <c r="E83" i="7"/>
  <c r="C49" i="7"/>
  <c r="F17" i="7"/>
  <c r="C17" i="7"/>
  <c r="D91" i="7"/>
  <c r="D36" i="5"/>
  <c r="H87" i="1" s="1"/>
  <c r="C91" i="7"/>
  <c r="E40" i="7"/>
  <c r="E91" i="7"/>
  <c r="D67" i="7"/>
  <c r="F67" i="7"/>
  <c r="D86" i="7"/>
  <c r="F102" i="7"/>
  <c r="D22" i="7"/>
  <c r="E44" i="7"/>
  <c r="D69" i="7"/>
  <c r="D39" i="7"/>
  <c r="D27" i="7"/>
  <c r="D103" i="7"/>
  <c r="D79" i="7"/>
  <c r="C16" i="7"/>
  <c r="D35" i="5"/>
  <c r="F35" i="5" s="1"/>
  <c r="W85" i="1" s="1"/>
  <c r="F101" i="7"/>
  <c r="F77" i="7"/>
  <c r="F78" i="7"/>
  <c r="F27" i="7"/>
  <c r="F72" i="7"/>
  <c r="F59" i="7"/>
  <c r="F54" i="7"/>
  <c r="F37" i="7"/>
  <c r="F25" i="7"/>
  <c r="E101" i="7"/>
  <c r="E37" i="7"/>
  <c r="F24" i="7"/>
  <c r="D14" i="7"/>
  <c r="D33" i="7"/>
  <c r="C24" i="7"/>
  <c r="E36" i="5"/>
  <c r="T87" i="1" s="1"/>
  <c r="D65" i="7"/>
  <c r="F33" i="7"/>
  <c r="F14" i="7"/>
  <c r="F65" i="7"/>
  <c r="C50" i="7"/>
  <c r="C12" i="7"/>
  <c r="C99" i="7"/>
  <c r="C88" i="7"/>
  <c r="C6" i="7"/>
  <c r="D50" i="7"/>
  <c r="F50" i="7"/>
  <c r="F47" i="7"/>
  <c r="C47" i="7"/>
  <c r="C23" i="7"/>
  <c r="C64" i="7"/>
  <c r="D8" i="7"/>
  <c r="F32" i="7"/>
  <c r="E14" i="7"/>
  <c r="E65" i="7"/>
  <c r="E47" i="7"/>
  <c r="E12" i="7"/>
  <c r="E75" i="7"/>
  <c r="E33" i="7"/>
  <c r="F8" i="7"/>
  <c r="C32" i="7"/>
  <c r="D6" i="7"/>
  <c r="D100" i="7"/>
  <c r="D19" i="7"/>
  <c r="D20" i="7"/>
  <c r="D44" i="7"/>
  <c r="D26" i="7"/>
  <c r="D102" i="7"/>
  <c r="F13" i="7"/>
  <c r="C22" i="7"/>
  <c r="C100" i="7"/>
  <c r="C19" i="7"/>
  <c r="C20" i="7"/>
  <c r="C26" i="7"/>
  <c r="C102" i="7"/>
  <c r="F22" i="7"/>
  <c r="F26" i="7"/>
  <c r="E37" i="5"/>
  <c r="T89" i="1" s="1"/>
  <c r="D13" i="7"/>
  <c r="D32" i="7"/>
  <c r="D34" i="5"/>
  <c r="F34" i="5" s="1"/>
  <c r="W83" i="1" s="1"/>
  <c r="D37" i="5"/>
  <c r="F37" i="5" s="1"/>
  <c r="W89" i="1" s="1"/>
  <c r="E60" i="7"/>
  <c r="F60" i="7"/>
  <c r="D60" i="7"/>
  <c r="C60" i="7"/>
  <c r="D45" i="7"/>
  <c r="D21" i="7"/>
  <c r="E30" i="5"/>
  <c r="T75" i="1" s="1"/>
  <c r="F45" i="7"/>
  <c r="F21" i="7"/>
  <c r="E31" i="5"/>
  <c r="T77" i="1" s="1"/>
  <c r="C45" i="7"/>
  <c r="C21" i="7"/>
  <c r="E32" i="5"/>
  <c r="T79" i="1" s="1"/>
  <c r="E33" i="5"/>
  <c r="T81" i="1" s="1"/>
  <c r="D30" i="5"/>
  <c r="E34" i="5"/>
  <c r="T83" i="1" s="1"/>
  <c r="D31" i="5"/>
  <c r="F31" i="5" s="1"/>
  <c r="W77" i="1" s="1"/>
  <c r="E35" i="5"/>
  <c r="T85" i="1" s="1"/>
  <c r="D32" i="5"/>
  <c r="H79" i="1" s="1"/>
  <c r="D33" i="5"/>
  <c r="F33" i="5" s="1"/>
  <c r="W81" i="1" s="1"/>
  <c r="E16" i="5"/>
  <c r="T35" i="1" s="1"/>
  <c r="E14" i="5"/>
  <c r="T31" i="1" s="1"/>
  <c r="E12" i="5"/>
  <c r="T27" i="1" s="1"/>
  <c r="E10" i="5"/>
  <c r="T23" i="1" s="1"/>
  <c r="E8" i="5"/>
  <c r="T19" i="1" s="1"/>
  <c r="D16" i="5"/>
  <c r="D14" i="5"/>
  <c r="D12" i="5"/>
  <c r="D10" i="5"/>
  <c r="D8" i="5"/>
  <c r="E17" i="5"/>
  <c r="T37" i="1" s="1"/>
  <c r="E15" i="5"/>
  <c r="T33" i="1" s="1"/>
  <c r="E13" i="5"/>
  <c r="T29" i="1" s="1"/>
  <c r="E11" i="5"/>
  <c r="T25" i="1" s="1"/>
  <c r="E9" i="5"/>
  <c r="T21" i="1" s="1"/>
  <c r="D17" i="5"/>
  <c r="D15" i="5"/>
  <c r="D13" i="5"/>
  <c r="D11" i="5"/>
  <c r="D9" i="5"/>
  <c r="D78" i="4"/>
  <c r="C78" i="4"/>
  <c r="E78" i="4"/>
  <c r="F78" i="4"/>
  <c r="D82" i="4"/>
  <c r="C82" i="4"/>
  <c r="E82" i="4"/>
  <c r="F82" i="4"/>
  <c r="D86" i="4"/>
  <c r="C86" i="4"/>
  <c r="E86" i="4"/>
  <c r="F86" i="4"/>
  <c r="D90" i="4"/>
  <c r="C90" i="4"/>
  <c r="E90" i="4"/>
  <c r="F90" i="4"/>
  <c r="D94" i="4"/>
  <c r="C94" i="4"/>
  <c r="E94" i="4"/>
  <c r="F94" i="4"/>
  <c r="D98" i="4"/>
  <c r="C98" i="4"/>
  <c r="E98" i="4"/>
  <c r="F98" i="4"/>
  <c r="D102" i="4"/>
  <c r="C102" i="4"/>
  <c r="E102" i="4"/>
  <c r="F102" i="4"/>
  <c r="D50" i="4"/>
  <c r="C50" i="4"/>
  <c r="E50" i="4"/>
  <c r="F50" i="4"/>
  <c r="D52" i="4"/>
  <c r="E52" i="4"/>
  <c r="F52" i="4"/>
  <c r="C52" i="4"/>
  <c r="D54" i="4"/>
  <c r="C54" i="4"/>
  <c r="E54" i="4"/>
  <c r="F54" i="4"/>
  <c r="D56" i="4"/>
  <c r="E56" i="4"/>
  <c r="C56" i="4"/>
  <c r="F56" i="4"/>
  <c r="D58" i="4"/>
  <c r="C58" i="4"/>
  <c r="E58" i="4"/>
  <c r="F58" i="4"/>
  <c r="D60" i="4"/>
  <c r="E60" i="4"/>
  <c r="F60" i="4"/>
  <c r="C60" i="4"/>
  <c r="D62" i="4"/>
  <c r="C62" i="4"/>
  <c r="E62" i="4"/>
  <c r="F62" i="4"/>
  <c r="D64" i="4"/>
  <c r="E64" i="4"/>
  <c r="C64" i="4"/>
  <c r="F64" i="4"/>
  <c r="D66" i="4"/>
  <c r="C66" i="4"/>
  <c r="E66" i="4"/>
  <c r="F66" i="4"/>
  <c r="D68" i="4"/>
  <c r="E68" i="4"/>
  <c r="F68" i="4"/>
  <c r="C68" i="4"/>
  <c r="D70" i="4"/>
  <c r="C70" i="4"/>
  <c r="E70" i="4"/>
  <c r="F70" i="4"/>
  <c r="D72" i="4"/>
  <c r="E72" i="4"/>
  <c r="C72" i="4"/>
  <c r="F72" i="4"/>
  <c r="D74" i="4"/>
  <c r="C74" i="4"/>
  <c r="E74" i="4"/>
  <c r="F74" i="4"/>
  <c r="E77" i="4"/>
  <c r="C77" i="4"/>
  <c r="F77" i="4"/>
  <c r="D77" i="4"/>
  <c r="E81" i="4"/>
  <c r="C81" i="4"/>
  <c r="F81" i="4"/>
  <c r="D81" i="4"/>
  <c r="E85" i="4"/>
  <c r="C85" i="4"/>
  <c r="F85" i="4"/>
  <c r="D85" i="4"/>
  <c r="E89" i="4"/>
  <c r="C89" i="4"/>
  <c r="F89" i="4"/>
  <c r="D89" i="4"/>
  <c r="E93" i="4"/>
  <c r="C93" i="4"/>
  <c r="F93" i="4"/>
  <c r="D93" i="4"/>
  <c r="E97" i="4"/>
  <c r="C97" i="4"/>
  <c r="F97" i="4"/>
  <c r="D97" i="4"/>
  <c r="E101" i="4"/>
  <c r="C101" i="4"/>
  <c r="F101" i="4"/>
  <c r="D101" i="4"/>
  <c r="E47" i="4"/>
  <c r="D47" i="4"/>
  <c r="F47" i="4"/>
  <c r="C47" i="4"/>
  <c r="D45" i="4"/>
  <c r="F45" i="4"/>
  <c r="C45" i="4"/>
  <c r="E45" i="4"/>
  <c r="D43" i="4"/>
  <c r="F43" i="4"/>
  <c r="E43" i="4"/>
  <c r="C43" i="4"/>
  <c r="D41" i="4"/>
  <c r="F41" i="4"/>
  <c r="C41" i="4"/>
  <c r="E41" i="4"/>
  <c r="D39" i="4"/>
  <c r="F39" i="4"/>
  <c r="E39" i="4"/>
  <c r="C39" i="4"/>
  <c r="D37" i="4"/>
  <c r="F37" i="4"/>
  <c r="C37" i="4"/>
  <c r="E37" i="4"/>
  <c r="D35" i="4"/>
  <c r="F35" i="4"/>
  <c r="E35" i="4"/>
  <c r="C35" i="4"/>
  <c r="D33" i="4"/>
  <c r="F33" i="4"/>
  <c r="C33" i="4"/>
  <c r="E33" i="4"/>
  <c r="E30" i="4"/>
  <c r="C30" i="4"/>
  <c r="D30" i="4"/>
  <c r="F30" i="4"/>
  <c r="E28" i="4"/>
  <c r="C28" i="4"/>
  <c r="F28" i="4"/>
  <c r="D28" i="4"/>
  <c r="E26" i="4"/>
  <c r="C26" i="4"/>
  <c r="D26" i="4"/>
  <c r="F26" i="4"/>
  <c r="E24" i="4"/>
  <c r="C24" i="4"/>
  <c r="F24" i="4"/>
  <c r="D24" i="4"/>
  <c r="E22" i="4"/>
  <c r="C22" i="4"/>
  <c r="D22" i="4"/>
  <c r="F22" i="4"/>
  <c r="E20" i="4"/>
  <c r="C20" i="4"/>
  <c r="F20" i="4"/>
  <c r="D20" i="4"/>
  <c r="E18" i="4"/>
  <c r="C18" i="4"/>
  <c r="D18" i="4"/>
  <c r="F18" i="4"/>
  <c r="E16" i="4"/>
  <c r="C16" i="4"/>
  <c r="F16" i="4"/>
  <c r="D16" i="4"/>
  <c r="E14" i="4"/>
  <c r="C14" i="4"/>
  <c r="D14" i="4"/>
  <c r="F14" i="4"/>
  <c r="E12" i="4"/>
  <c r="C12" i="4"/>
  <c r="F12" i="4"/>
  <c r="D12" i="4"/>
  <c r="E10" i="4"/>
  <c r="C10" i="4"/>
  <c r="D10" i="4"/>
  <c r="F10" i="4"/>
  <c r="E8" i="4"/>
  <c r="C8" i="4"/>
  <c r="F8" i="4"/>
  <c r="D8" i="4"/>
  <c r="E6" i="4"/>
  <c r="C6" i="4"/>
  <c r="D6" i="4"/>
  <c r="F6" i="4"/>
  <c r="D76" i="4"/>
  <c r="E76" i="4"/>
  <c r="F76" i="4"/>
  <c r="C76" i="4"/>
  <c r="D80" i="4"/>
  <c r="E80" i="4"/>
  <c r="C80" i="4"/>
  <c r="F80" i="4"/>
  <c r="D84" i="4"/>
  <c r="E84" i="4"/>
  <c r="F84" i="4"/>
  <c r="C84" i="4"/>
  <c r="D88" i="4"/>
  <c r="E88" i="4"/>
  <c r="C88" i="4"/>
  <c r="F88" i="4"/>
  <c r="D92" i="4"/>
  <c r="E92" i="4"/>
  <c r="C92" i="4"/>
  <c r="F92" i="4"/>
  <c r="D96" i="4"/>
  <c r="E96" i="4"/>
  <c r="C96" i="4"/>
  <c r="F96" i="4"/>
  <c r="D100" i="4"/>
  <c r="E100" i="4"/>
  <c r="C100" i="4"/>
  <c r="F100" i="4"/>
  <c r="E49" i="4"/>
  <c r="C49" i="4"/>
  <c r="F49" i="4"/>
  <c r="D49" i="4"/>
  <c r="E51" i="4"/>
  <c r="C51" i="4"/>
  <c r="D51" i="4"/>
  <c r="F51" i="4"/>
  <c r="E53" i="4"/>
  <c r="C53" i="4"/>
  <c r="F53" i="4"/>
  <c r="D53" i="4"/>
  <c r="E55" i="4"/>
  <c r="C55" i="4"/>
  <c r="D55" i="4"/>
  <c r="F55" i="4"/>
  <c r="E57" i="4"/>
  <c r="C57" i="4"/>
  <c r="F57" i="4"/>
  <c r="D57" i="4"/>
  <c r="E59" i="4"/>
  <c r="C59" i="4"/>
  <c r="D59" i="4"/>
  <c r="F59" i="4"/>
  <c r="E61" i="4"/>
  <c r="C61" i="4"/>
  <c r="F61" i="4"/>
  <c r="D61" i="4"/>
  <c r="E63" i="4"/>
  <c r="C63" i="4"/>
  <c r="D63" i="4"/>
  <c r="F63" i="4"/>
  <c r="E65" i="4"/>
  <c r="C65" i="4"/>
  <c r="F65" i="4"/>
  <c r="D65" i="4"/>
  <c r="E67" i="4"/>
  <c r="C67" i="4"/>
  <c r="D67" i="4"/>
  <c r="F67" i="4"/>
  <c r="E69" i="4"/>
  <c r="C69" i="4"/>
  <c r="F69" i="4"/>
  <c r="D69" i="4"/>
  <c r="E71" i="4"/>
  <c r="C71" i="4"/>
  <c r="D71" i="4"/>
  <c r="F71" i="4"/>
  <c r="E73" i="4"/>
  <c r="C73" i="4"/>
  <c r="F73" i="4"/>
  <c r="D73" i="4"/>
  <c r="E75" i="4"/>
  <c r="C75" i="4"/>
  <c r="D75" i="4"/>
  <c r="F75" i="4"/>
  <c r="E79" i="4"/>
  <c r="C79" i="4"/>
  <c r="D79" i="4"/>
  <c r="F79" i="4"/>
  <c r="E83" i="4"/>
  <c r="C83" i="4"/>
  <c r="D83" i="4"/>
  <c r="F83" i="4"/>
  <c r="E87" i="4"/>
  <c r="C87" i="4"/>
  <c r="D87" i="4"/>
  <c r="F87" i="4"/>
  <c r="E91" i="4"/>
  <c r="C91" i="4"/>
  <c r="D91" i="4"/>
  <c r="F91" i="4"/>
  <c r="E95" i="4"/>
  <c r="C95" i="4"/>
  <c r="D95" i="4"/>
  <c r="F95" i="4"/>
  <c r="E99" i="4"/>
  <c r="C99" i="4"/>
  <c r="D99" i="4"/>
  <c r="F99" i="4"/>
  <c r="E103" i="4"/>
  <c r="C103" i="4"/>
  <c r="D103" i="4"/>
  <c r="F103" i="4"/>
  <c r="E46" i="4"/>
  <c r="C46" i="4"/>
  <c r="D46" i="4"/>
  <c r="F46" i="4"/>
  <c r="E44" i="4"/>
  <c r="C44" i="4"/>
  <c r="F44" i="4"/>
  <c r="D44" i="4"/>
  <c r="E42" i="4"/>
  <c r="C42" i="4"/>
  <c r="D42" i="4"/>
  <c r="F42" i="4"/>
  <c r="E40" i="4"/>
  <c r="C40" i="4"/>
  <c r="F40" i="4"/>
  <c r="D40" i="4"/>
  <c r="E38" i="4"/>
  <c r="C38" i="4"/>
  <c r="D38" i="4"/>
  <c r="F38" i="4"/>
  <c r="E36" i="4"/>
  <c r="C36" i="4"/>
  <c r="F36" i="4"/>
  <c r="D36" i="4"/>
  <c r="E34" i="4"/>
  <c r="C34" i="4"/>
  <c r="D34" i="4"/>
  <c r="F34" i="4"/>
  <c r="E32" i="4"/>
  <c r="C32" i="4"/>
  <c r="F32" i="4"/>
  <c r="D32" i="4"/>
  <c r="D31" i="4"/>
  <c r="F31" i="4"/>
  <c r="E31" i="4"/>
  <c r="C31" i="4"/>
  <c r="D29" i="4"/>
  <c r="F29" i="4"/>
  <c r="C29" i="4"/>
  <c r="E29" i="4"/>
  <c r="D27" i="4"/>
  <c r="F27" i="4"/>
  <c r="E27" i="4"/>
  <c r="C27" i="4"/>
  <c r="D25" i="4"/>
  <c r="F25" i="4"/>
  <c r="C25" i="4"/>
  <c r="E25" i="4"/>
  <c r="D23" i="4"/>
  <c r="F23" i="4"/>
  <c r="E23" i="4"/>
  <c r="C23" i="4"/>
  <c r="D21" i="4"/>
  <c r="F21" i="4"/>
  <c r="C21" i="4"/>
  <c r="E21" i="4"/>
  <c r="D19" i="4"/>
  <c r="F19" i="4"/>
  <c r="E19" i="4"/>
  <c r="C19" i="4"/>
  <c r="D17" i="4"/>
  <c r="F17" i="4"/>
  <c r="C17" i="4"/>
  <c r="E17" i="4"/>
  <c r="D15" i="4"/>
  <c r="F15" i="4"/>
  <c r="E15" i="4"/>
  <c r="C15" i="4"/>
  <c r="D13" i="4"/>
  <c r="F13" i="4"/>
  <c r="C13" i="4"/>
  <c r="E13" i="4"/>
  <c r="D11" i="4"/>
  <c r="F11" i="4"/>
  <c r="E11" i="4"/>
  <c r="C11" i="4"/>
  <c r="D9" i="4"/>
  <c r="F9" i="4"/>
  <c r="C9" i="4"/>
  <c r="E9" i="4"/>
  <c r="D7" i="4"/>
  <c r="F7" i="4"/>
  <c r="E7" i="4"/>
  <c r="C7" i="4"/>
  <c r="D5" i="4"/>
  <c r="F5" i="4"/>
  <c r="C5" i="4"/>
  <c r="E5" i="4"/>
  <c r="F36" i="5" l="1"/>
  <c r="W87" i="1" s="1"/>
  <c r="H83" i="1"/>
  <c r="H85" i="1"/>
  <c r="F32" i="5"/>
  <c r="W79" i="1" s="1"/>
  <c r="H89" i="1"/>
  <c r="H81" i="1"/>
  <c r="H77" i="1"/>
  <c r="F30" i="5"/>
  <c r="W75" i="1" s="1"/>
  <c r="H75" i="1"/>
  <c r="H21" i="1"/>
  <c r="F9" i="5"/>
  <c r="W21" i="1" s="1"/>
  <c r="H29" i="1"/>
  <c r="F13" i="5"/>
  <c r="W29" i="1" s="1"/>
  <c r="H37" i="1"/>
  <c r="F17" i="5"/>
  <c r="W37" i="1" s="1"/>
  <c r="H19" i="1"/>
  <c r="F8" i="5"/>
  <c r="W19" i="1" s="1"/>
  <c r="H27" i="1"/>
  <c r="F12" i="5"/>
  <c r="W27" i="1" s="1"/>
  <c r="H35" i="1"/>
  <c r="F16" i="5"/>
  <c r="W35" i="1" s="1"/>
  <c r="H25" i="1"/>
  <c r="F11" i="5"/>
  <c r="W25" i="1" s="1"/>
  <c r="H33" i="1"/>
  <c r="F15" i="5"/>
  <c r="W33" i="1" s="1"/>
  <c r="H23" i="1"/>
  <c r="F10" i="5"/>
  <c r="W23" i="1" s="1"/>
  <c r="H31" i="1"/>
  <c r="F14" i="5"/>
  <c r="W31" i="1" s="1"/>
</calcChain>
</file>

<file path=xl/sharedStrings.xml><?xml version="1.0" encoding="utf-8"?>
<sst xmlns="http://schemas.openxmlformats.org/spreadsheetml/2006/main" count="2789" uniqueCount="2702">
  <si>
    <t>申　込　用　紙</t>
    <rPh sb="0" eb="1">
      <t>サル</t>
    </rPh>
    <rPh sb="2" eb="3">
      <t>コミ</t>
    </rPh>
    <rPh sb="4" eb="5">
      <t>ヨウ</t>
    </rPh>
    <rPh sb="6" eb="7">
      <t>カミ</t>
    </rPh>
    <phoneticPr fontId="3"/>
  </si>
  <si>
    <t>男子用</t>
    <rPh sb="0" eb="3">
      <t>ダンシヨウ</t>
    </rPh>
    <phoneticPr fontId="3"/>
  </si>
  <si>
    <t>学校名</t>
    <rPh sb="0" eb="3">
      <t>ガッコウメイ</t>
    </rPh>
    <phoneticPr fontId="3"/>
  </si>
  <si>
    <t>学年</t>
    <rPh sb="0" eb="2">
      <t>ガクネン</t>
    </rPh>
    <phoneticPr fontId="3"/>
  </si>
  <si>
    <t>監　督　名</t>
    <rPh sb="0" eb="1">
      <t>ラン</t>
    </rPh>
    <rPh sb="2" eb="3">
      <t>ヨシ</t>
    </rPh>
    <rPh sb="4" eb="5">
      <t>メイ</t>
    </rPh>
    <phoneticPr fontId="3"/>
  </si>
  <si>
    <t>主　将　名</t>
    <rPh sb="0" eb="1">
      <t>シュ</t>
    </rPh>
    <rPh sb="2" eb="3">
      <t>ショウ</t>
    </rPh>
    <rPh sb="4" eb="5">
      <t>メイ</t>
    </rPh>
    <phoneticPr fontId="3"/>
  </si>
  <si>
    <t>・</t>
    <phoneticPr fontId="3"/>
  </si>
  <si>
    <t>女子用</t>
    <rPh sb="0" eb="2">
      <t>ジョシ</t>
    </rPh>
    <rPh sb="2" eb="3">
      <t>ヨウ</t>
    </rPh>
    <phoneticPr fontId="3"/>
  </si>
  <si>
    <t>※　登録番号順に記入すること。</t>
    <rPh sb="2" eb="4">
      <t>トウロク</t>
    </rPh>
    <rPh sb="4" eb="6">
      <t>バンゴウ</t>
    </rPh>
    <rPh sb="6" eb="7">
      <t>ジュン</t>
    </rPh>
    <rPh sb="8" eb="10">
      <t>キニュウ</t>
    </rPh>
    <phoneticPr fontId="3"/>
  </si>
  <si>
    <t>登録番号</t>
    <rPh sb="0" eb="2">
      <t>トウロク</t>
    </rPh>
    <rPh sb="2" eb="4">
      <t>バンゴウ</t>
    </rPh>
    <phoneticPr fontId="3"/>
  </si>
  <si>
    <t>学　校
コード</t>
    <rPh sb="0" eb="1">
      <t>マナブ</t>
    </rPh>
    <rPh sb="2" eb="3">
      <t>コウ</t>
    </rPh>
    <phoneticPr fontId="3"/>
  </si>
  <si>
    <t>健 康 状 態</t>
    <rPh sb="0" eb="1">
      <t>ケン</t>
    </rPh>
    <rPh sb="2" eb="3">
      <t>ヤスシ</t>
    </rPh>
    <rPh sb="4" eb="5">
      <t>ジョウ</t>
    </rPh>
    <rPh sb="6" eb="7">
      <t>タイ</t>
    </rPh>
    <phoneticPr fontId="3"/>
  </si>
  <si>
    <t>No.</t>
    <phoneticPr fontId="3"/>
  </si>
  <si>
    <t>県立尼崎高等学校</t>
    <rPh sb="0" eb="1">
      <t>ケン</t>
    </rPh>
    <rPh sb="1" eb="2">
      <t>リツ</t>
    </rPh>
    <rPh sb="2" eb="4">
      <t>アマガサキ</t>
    </rPh>
    <rPh sb="4" eb="6">
      <t>コウトウ</t>
    </rPh>
    <rPh sb="6" eb="8">
      <t>ガッコウ</t>
    </rPh>
    <phoneticPr fontId="11"/>
  </si>
  <si>
    <t>市立尼崎高等学校</t>
    <rPh sb="0" eb="2">
      <t>イチリツ</t>
    </rPh>
    <rPh sb="2" eb="4">
      <t>アマガサキ</t>
    </rPh>
    <rPh sb="4" eb="6">
      <t>コウトウ</t>
    </rPh>
    <rPh sb="6" eb="8">
      <t>ガッコウ</t>
    </rPh>
    <phoneticPr fontId="11"/>
  </si>
  <si>
    <t>市立尼崎双星高等学校</t>
    <rPh sb="0" eb="2">
      <t>イチリツ</t>
    </rPh>
    <rPh sb="2" eb="4">
      <t>アマガサキ</t>
    </rPh>
    <rPh sb="4" eb="6">
      <t>ソウセイ</t>
    </rPh>
    <rPh sb="6" eb="8">
      <t>コウトウ</t>
    </rPh>
    <rPh sb="8" eb="10">
      <t>ガッコウ</t>
    </rPh>
    <phoneticPr fontId="11"/>
  </si>
  <si>
    <t>県立尼崎西高等学校</t>
    <rPh sb="0" eb="2">
      <t>ケンリツ</t>
    </rPh>
    <rPh sb="2" eb="4">
      <t>アマガサキ</t>
    </rPh>
    <rPh sb="4" eb="5">
      <t>ニシ</t>
    </rPh>
    <rPh sb="5" eb="7">
      <t>コウトウ</t>
    </rPh>
    <rPh sb="7" eb="9">
      <t>ガッコウ</t>
    </rPh>
    <phoneticPr fontId="11"/>
  </si>
  <si>
    <t>県立尼崎北高等学校</t>
    <rPh sb="0" eb="2">
      <t>ケンリツ</t>
    </rPh>
    <rPh sb="2" eb="4">
      <t>アマガサキ</t>
    </rPh>
    <rPh sb="4" eb="5">
      <t>キタ</t>
    </rPh>
    <rPh sb="5" eb="7">
      <t>コウトウ</t>
    </rPh>
    <rPh sb="7" eb="9">
      <t>ガッコウ</t>
    </rPh>
    <phoneticPr fontId="11"/>
  </si>
  <si>
    <t>県立尼崎稲園高等学校</t>
    <rPh sb="0" eb="2">
      <t>ケンリツ</t>
    </rPh>
    <rPh sb="2" eb="4">
      <t>アマガサキ</t>
    </rPh>
    <rPh sb="4" eb="5">
      <t>イナ</t>
    </rPh>
    <rPh sb="5" eb="6">
      <t>ゾノ</t>
    </rPh>
    <rPh sb="6" eb="8">
      <t>コウトウ</t>
    </rPh>
    <rPh sb="8" eb="10">
      <t>ガッコウ</t>
    </rPh>
    <phoneticPr fontId="11"/>
  </si>
  <si>
    <t>県立尼崎小田高等学校</t>
    <rPh sb="0" eb="2">
      <t>ケンリツ</t>
    </rPh>
    <rPh sb="2" eb="4">
      <t>アマガサキ</t>
    </rPh>
    <rPh sb="4" eb="6">
      <t>オダ</t>
    </rPh>
    <rPh sb="6" eb="8">
      <t>コウトウ</t>
    </rPh>
    <rPh sb="8" eb="10">
      <t>ガッコウ</t>
    </rPh>
    <phoneticPr fontId="11"/>
  </si>
  <si>
    <t>県立武庫荘総合高等学校</t>
    <rPh sb="0" eb="2">
      <t>ケンリツ</t>
    </rPh>
    <rPh sb="2" eb="4">
      <t>ムコ</t>
    </rPh>
    <rPh sb="4" eb="5">
      <t>ソウ</t>
    </rPh>
    <rPh sb="5" eb="7">
      <t>ソウゴウ</t>
    </rPh>
    <rPh sb="7" eb="9">
      <t>コウトウ</t>
    </rPh>
    <rPh sb="9" eb="11">
      <t>ガッコウ</t>
    </rPh>
    <phoneticPr fontId="11"/>
  </si>
  <si>
    <t>県立尼崎工業高等学校</t>
    <rPh sb="0" eb="2">
      <t>ケンリツ</t>
    </rPh>
    <rPh sb="2" eb="4">
      <t>アマガサキ</t>
    </rPh>
    <rPh sb="4" eb="6">
      <t>コウギョウ</t>
    </rPh>
    <rPh sb="6" eb="8">
      <t>コウトウ</t>
    </rPh>
    <rPh sb="8" eb="10">
      <t>ガッコウ</t>
    </rPh>
    <phoneticPr fontId="11"/>
  </si>
  <si>
    <t>園田学園高等学校</t>
    <rPh sb="0" eb="2">
      <t>ソノダ</t>
    </rPh>
    <rPh sb="2" eb="4">
      <t>ガクエン</t>
    </rPh>
    <rPh sb="4" eb="6">
      <t>コウトウ</t>
    </rPh>
    <rPh sb="6" eb="8">
      <t>ガッコウ</t>
    </rPh>
    <phoneticPr fontId="11"/>
  </si>
  <si>
    <t>百合学院高等学校</t>
    <rPh sb="0" eb="2">
      <t>ユリ</t>
    </rPh>
    <rPh sb="2" eb="4">
      <t>ガクイン</t>
    </rPh>
    <rPh sb="4" eb="6">
      <t>コウトウ</t>
    </rPh>
    <rPh sb="6" eb="8">
      <t>ガッコウ</t>
    </rPh>
    <phoneticPr fontId="11"/>
  </si>
  <si>
    <t>県立西宮高等学校</t>
    <rPh sb="0" eb="2">
      <t>ケンリツ</t>
    </rPh>
    <rPh sb="2" eb="4">
      <t>ニシノミヤ</t>
    </rPh>
    <rPh sb="4" eb="6">
      <t>コウトウ</t>
    </rPh>
    <rPh sb="6" eb="8">
      <t>ガッコウ</t>
    </rPh>
    <phoneticPr fontId="11"/>
  </si>
  <si>
    <t>市立西宮高等学校</t>
    <rPh sb="0" eb="2">
      <t>イチリツ</t>
    </rPh>
    <rPh sb="2" eb="4">
      <t>ニシノミヤ</t>
    </rPh>
    <rPh sb="4" eb="6">
      <t>コウトウ</t>
    </rPh>
    <rPh sb="6" eb="8">
      <t>ガッコウ</t>
    </rPh>
    <phoneticPr fontId="11"/>
  </si>
  <si>
    <t>市立西宮東高等学校</t>
    <rPh sb="0" eb="2">
      <t>イチリツ</t>
    </rPh>
    <rPh sb="2" eb="4">
      <t>ニシノミヤ</t>
    </rPh>
    <rPh sb="4" eb="5">
      <t>ヒガシ</t>
    </rPh>
    <rPh sb="5" eb="7">
      <t>コウトウ</t>
    </rPh>
    <rPh sb="7" eb="9">
      <t>ガッコウ</t>
    </rPh>
    <phoneticPr fontId="11"/>
  </si>
  <si>
    <t>県立西宮南高等学校</t>
    <rPh sb="0" eb="2">
      <t>ケンリツ</t>
    </rPh>
    <rPh sb="2" eb="4">
      <t>ニシノミヤ</t>
    </rPh>
    <rPh sb="4" eb="5">
      <t>ミナミ</t>
    </rPh>
    <rPh sb="5" eb="7">
      <t>コウトウ</t>
    </rPh>
    <rPh sb="7" eb="9">
      <t>ガッコウ</t>
    </rPh>
    <phoneticPr fontId="11"/>
  </si>
  <si>
    <t>県立鳴尾高等学校</t>
    <rPh sb="0" eb="2">
      <t>ケンリツ</t>
    </rPh>
    <rPh sb="2" eb="4">
      <t>ナルオ</t>
    </rPh>
    <rPh sb="4" eb="6">
      <t>コウトウ</t>
    </rPh>
    <rPh sb="6" eb="8">
      <t>ガッコウ</t>
    </rPh>
    <phoneticPr fontId="11"/>
  </si>
  <si>
    <t>県立西宮今津高等学校</t>
    <rPh sb="0" eb="2">
      <t>ケンリツ</t>
    </rPh>
    <rPh sb="2" eb="4">
      <t>ニシノミヤ</t>
    </rPh>
    <rPh sb="4" eb="6">
      <t>イマヅ</t>
    </rPh>
    <rPh sb="6" eb="8">
      <t>コウトウ</t>
    </rPh>
    <rPh sb="8" eb="10">
      <t>ガッコウ</t>
    </rPh>
    <phoneticPr fontId="11"/>
  </si>
  <si>
    <t>県立西宮甲山高等学校</t>
    <rPh sb="0" eb="2">
      <t>ケンリツ</t>
    </rPh>
    <rPh sb="2" eb="4">
      <t>ニシノミヤ</t>
    </rPh>
    <rPh sb="4" eb="6">
      <t>カブトヤマ</t>
    </rPh>
    <rPh sb="6" eb="8">
      <t>コウトウ</t>
    </rPh>
    <rPh sb="8" eb="10">
      <t>ガッコウ</t>
    </rPh>
    <phoneticPr fontId="11"/>
  </si>
  <si>
    <t>甲陽学院高等学校</t>
    <rPh sb="0" eb="2">
      <t>コウヨウ</t>
    </rPh>
    <rPh sb="2" eb="4">
      <t>ガクイン</t>
    </rPh>
    <rPh sb="4" eb="6">
      <t>コウトウ</t>
    </rPh>
    <rPh sb="6" eb="8">
      <t>ガッコウ</t>
    </rPh>
    <phoneticPr fontId="11"/>
  </si>
  <si>
    <t>関西学院高等部</t>
    <rPh sb="0" eb="2">
      <t>カンサイ</t>
    </rPh>
    <rPh sb="2" eb="4">
      <t>ガクイン</t>
    </rPh>
    <rPh sb="4" eb="6">
      <t>コウトウ</t>
    </rPh>
    <rPh sb="6" eb="7">
      <t>ブ</t>
    </rPh>
    <phoneticPr fontId="11"/>
  </si>
  <si>
    <t>仁川学院高等学校</t>
    <rPh sb="0" eb="2">
      <t>ニガワ</t>
    </rPh>
    <rPh sb="2" eb="4">
      <t>ガクイン</t>
    </rPh>
    <rPh sb="4" eb="6">
      <t>コウトウ</t>
    </rPh>
    <rPh sb="6" eb="8">
      <t>ガッコウ</t>
    </rPh>
    <phoneticPr fontId="11"/>
  </si>
  <si>
    <t>報徳学園高等学校</t>
    <rPh sb="0" eb="2">
      <t>ホウトク</t>
    </rPh>
    <rPh sb="2" eb="4">
      <t>ガクエン</t>
    </rPh>
    <rPh sb="4" eb="6">
      <t>コウトウ</t>
    </rPh>
    <rPh sb="6" eb="8">
      <t>ガッコウ</t>
    </rPh>
    <phoneticPr fontId="11"/>
  </si>
  <si>
    <t>武庫川女子大学付属高等学校</t>
    <rPh sb="0" eb="3">
      <t>ムコガワ</t>
    </rPh>
    <rPh sb="3" eb="5">
      <t>ジョシ</t>
    </rPh>
    <rPh sb="5" eb="7">
      <t>ダイガク</t>
    </rPh>
    <rPh sb="7" eb="9">
      <t>フゾク</t>
    </rPh>
    <rPh sb="9" eb="11">
      <t>コウトウ</t>
    </rPh>
    <rPh sb="11" eb="13">
      <t>ガッコウ</t>
    </rPh>
    <phoneticPr fontId="11"/>
  </si>
  <si>
    <t>甲子園学院高等学校</t>
    <rPh sb="0" eb="3">
      <t>コウシエン</t>
    </rPh>
    <rPh sb="3" eb="5">
      <t>ガクイン</t>
    </rPh>
    <rPh sb="5" eb="7">
      <t>コウトウ</t>
    </rPh>
    <rPh sb="7" eb="9">
      <t>ガッコウ</t>
    </rPh>
    <phoneticPr fontId="11"/>
  </si>
  <si>
    <t>県立伊丹高等学校</t>
    <rPh sb="0" eb="2">
      <t>ケンリツ</t>
    </rPh>
    <rPh sb="2" eb="4">
      <t>イタミ</t>
    </rPh>
    <rPh sb="4" eb="6">
      <t>コウトウ</t>
    </rPh>
    <rPh sb="6" eb="8">
      <t>ガッコウ</t>
    </rPh>
    <phoneticPr fontId="11"/>
  </si>
  <si>
    <t>市立伊丹高等学校</t>
    <rPh sb="0" eb="2">
      <t>イチリツ</t>
    </rPh>
    <rPh sb="2" eb="4">
      <t>イタミ</t>
    </rPh>
    <rPh sb="4" eb="6">
      <t>コウトウ</t>
    </rPh>
    <rPh sb="6" eb="8">
      <t>ガッコウ</t>
    </rPh>
    <phoneticPr fontId="11"/>
  </si>
  <si>
    <t>県立伊丹西高等学校</t>
    <rPh sb="0" eb="2">
      <t>ケンリツ</t>
    </rPh>
    <rPh sb="2" eb="4">
      <t>イタミ</t>
    </rPh>
    <rPh sb="4" eb="5">
      <t>ニシ</t>
    </rPh>
    <rPh sb="5" eb="7">
      <t>コウトウ</t>
    </rPh>
    <rPh sb="7" eb="9">
      <t>ガッコウ</t>
    </rPh>
    <phoneticPr fontId="11"/>
  </si>
  <si>
    <t>県立伊丹北高等学校</t>
    <rPh sb="0" eb="2">
      <t>ケンリツ</t>
    </rPh>
    <rPh sb="2" eb="4">
      <t>イタミ</t>
    </rPh>
    <rPh sb="4" eb="5">
      <t>キタ</t>
    </rPh>
    <rPh sb="5" eb="7">
      <t>コウトウ</t>
    </rPh>
    <rPh sb="7" eb="9">
      <t>ガッコウ</t>
    </rPh>
    <phoneticPr fontId="11"/>
  </si>
  <si>
    <t>県立川西緑台高等学校</t>
    <rPh sb="0" eb="2">
      <t>ケンリツ</t>
    </rPh>
    <rPh sb="2" eb="4">
      <t>カワニシ</t>
    </rPh>
    <rPh sb="4" eb="6">
      <t>ミドリダイ</t>
    </rPh>
    <rPh sb="6" eb="8">
      <t>コウトウ</t>
    </rPh>
    <rPh sb="8" eb="10">
      <t>ガッコウ</t>
    </rPh>
    <phoneticPr fontId="11"/>
  </si>
  <si>
    <t>県立川西明峰高等学校</t>
    <rPh sb="0" eb="2">
      <t>ケンリツ</t>
    </rPh>
    <rPh sb="2" eb="4">
      <t>カワニシ</t>
    </rPh>
    <rPh sb="4" eb="6">
      <t>メイホウ</t>
    </rPh>
    <rPh sb="6" eb="8">
      <t>コウトウ</t>
    </rPh>
    <rPh sb="8" eb="10">
      <t>ガッコウ</t>
    </rPh>
    <phoneticPr fontId="11"/>
  </si>
  <si>
    <t>県立川西北陵高等学校</t>
    <rPh sb="0" eb="2">
      <t>ケンリツ</t>
    </rPh>
    <rPh sb="2" eb="4">
      <t>カワニシ</t>
    </rPh>
    <rPh sb="4" eb="6">
      <t>ホクリョウ</t>
    </rPh>
    <rPh sb="6" eb="8">
      <t>コウトウ</t>
    </rPh>
    <rPh sb="8" eb="10">
      <t>ガッコウ</t>
    </rPh>
    <phoneticPr fontId="11"/>
  </si>
  <si>
    <t>県立猪名川高等学校</t>
    <rPh sb="0" eb="2">
      <t>ケンリツ</t>
    </rPh>
    <rPh sb="2" eb="5">
      <t>イナガワ</t>
    </rPh>
    <rPh sb="5" eb="7">
      <t>コウトウ</t>
    </rPh>
    <rPh sb="7" eb="9">
      <t>ガッコウ</t>
    </rPh>
    <phoneticPr fontId="11"/>
  </si>
  <si>
    <t>県立宝塚高等学校</t>
    <rPh sb="0" eb="2">
      <t>ケンリツ</t>
    </rPh>
    <rPh sb="2" eb="4">
      <t>タカラヅカ</t>
    </rPh>
    <rPh sb="4" eb="6">
      <t>コウトウ</t>
    </rPh>
    <rPh sb="6" eb="8">
      <t>ガッコウ</t>
    </rPh>
    <phoneticPr fontId="11"/>
  </si>
  <si>
    <t>県立宝塚東高等学校</t>
    <rPh sb="0" eb="2">
      <t>ケンリツ</t>
    </rPh>
    <rPh sb="2" eb="4">
      <t>タカラヅカ</t>
    </rPh>
    <rPh sb="4" eb="5">
      <t>ヒガシ</t>
    </rPh>
    <rPh sb="5" eb="7">
      <t>コウトウ</t>
    </rPh>
    <rPh sb="7" eb="9">
      <t>ガッコウ</t>
    </rPh>
    <phoneticPr fontId="11"/>
  </si>
  <si>
    <t>県立宝塚西高等学校</t>
    <rPh sb="0" eb="2">
      <t>ケンリツ</t>
    </rPh>
    <rPh sb="2" eb="4">
      <t>タカラヅカ</t>
    </rPh>
    <rPh sb="4" eb="5">
      <t>ニシ</t>
    </rPh>
    <rPh sb="5" eb="7">
      <t>コウトウ</t>
    </rPh>
    <rPh sb="7" eb="9">
      <t>ガッコウ</t>
    </rPh>
    <phoneticPr fontId="11"/>
  </si>
  <si>
    <t>県立宝塚北高等学校</t>
    <rPh sb="0" eb="2">
      <t>ケンリツ</t>
    </rPh>
    <rPh sb="2" eb="4">
      <t>タカラヅカ</t>
    </rPh>
    <rPh sb="4" eb="5">
      <t>キタ</t>
    </rPh>
    <rPh sb="5" eb="7">
      <t>コウトウ</t>
    </rPh>
    <rPh sb="7" eb="9">
      <t>ガッコウ</t>
    </rPh>
    <phoneticPr fontId="11"/>
  </si>
  <si>
    <t>小林聖心女子学院高等学校</t>
    <rPh sb="0" eb="2">
      <t>コバヤシ</t>
    </rPh>
    <rPh sb="2" eb="4">
      <t>セイシン</t>
    </rPh>
    <rPh sb="4" eb="6">
      <t>ジョシ</t>
    </rPh>
    <rPh sb="6" eb="8">
      <t>ガクイン</t>
    </rPh>
    <rPh sb="8" eb="10">
      <t>コウトウ</t>
    </rPh>
    <rPh sb="10" eb="12">
      <t>ガッコウ</t>
    </rPh>
    <phoneticPr fontId="11"/>
  </si>
  <si>
    <t>県立芦屋高等学校</t>
    <rPh sb="0" eb="2">
      <t>ケンリツ</t>
    </rPh>
    <rPh sb="2" eb="4">
      <t>アシヤ</t>
    </rPh>
    <rPh sb="4" eb="6">
      <t>コウトウ</t>
    </rPh>
    <rPh sb="6" eb="8">
      <t>ガッコウ</t>
    </rPh>
    <phoneticPr fontId="11"/>
  </si>
  <si>
    <t>雲雀丘学園高等学校</t>
    <rPh sb="0" eb="3">
      <t>ヒバリガオカ</t>
    </rPh>
    <rPh sb="3" eb="5">
      <t>ガクエン</t>
    </rPh>
    <rPh sb="5" eb="7">
      <t>コウトウ</t>
    </rPh>
    <rPh sb="7" eb="9">
      <t>ガッコウ</t>
    </rPh>
    <phoneticPr fontId="11"/>
  </si>
  <si>
    <t>県立国際高等学校</t>
    <rPh sb="0" eb="2">
      <t>ケンリツ</t>
    </rPh>
    <rPh sb="2" eb="4">
      <t>コクサイ</t>
    </rPh>
    <rPh sb="4" eb="6">
      <t>コウトウ</t>
    </rPh>
    <rPh sb="6" eb="8">
      <t>ガッコウ</t>
    </rPh>
    <phoneticPr fontId="11"/>
  </si>
  <si>
    <t>芦屋学園高等学校</t>
    <rPh sb="0" eb="2">
      <t>アシヤ</t>
    </rPh>
    <rPh sb="2" eb="4">
      <t>ガクエン</t>
    </rPh>
    <rPh sb="4" eb="6">
      <t>コウトウ</t>
    </rPh>
    <rPh sb="6" eb="8">
      <t>ガッコウ</t>
    </rPh>
    <phoneticPr fontId="11"/>
  </si>
  <si>
    <t>甲南高等学校</t>
    <rPh sb="0" eb="2">
      <t>コウナン</t>
    </rPh>
    <rPh sb="2" eb="4">
      <t>コウトウ</t>
    </rPh>
    <rPh sb="4" eb="6">
      <t>ガッコウ</t>
    </rPh>
    <phoneticPr fontId="11"/>
  </si>
  <si>
    <t>県立芦屋国際中等教育学校</t>
    <rPh sb="0" eb="2">
      <t>ケンリツ</t>
    </rPh>
    <rPh sb="2" eb="4">
      <t>アシヤ</t>
    </rPh>
    <rPh sb="4" eb="6">
      <t>コクサイ</t>
    </rPh>
    <rPh sb="6" eb="8">
      <t>チュウトウ</t>
    </rPh>
    <rPh sb="8" eb="10">
      <t>キョウイク</t>
    </rPh>
    <rPh sb="10" eb="12">
      <t>ガッコウ</t>
    </rPh>
    <phoneticPr fontId="11"/>
  </si>
  <si>
    <t>学校番号</t>
    <rPh sb="0" eb="4">
      <t>ガッコウバンゴウ</t>
    </rPh>
    <phoneticPr fontId="3"/>
  </si>
  <si>
    <t>ゼッケン</t>
    <phoneticPr fontId="3"/>
  </si>
  <si>
    <t>略称</t>
    <rPh sb="0" eb="2">
      <t>リャクショウ</t>
    </rPh>
    <phoneticPr fontId="3"/>
  </si>
  <si>
    <t>ﾏﾂﾓﾄ ｺｳｾｲ</t>
  </si>
  <si>
    <t>ﾀｶﾊｼ ﾋﾛﾄ</t>
  </si>
  <si>
    <t>ｱﾏﾉ ｼｮｳﾀ</t>
  </si>
  <si>
    <t>ﾌｼﾞｲ ﾕｳﾄ</t>
  </si>
  <si>
    <t>ｶﾜｸﾞﾁ ﾘｸ</t>
  </si>
  <si>
    <t>ﾔﾏﾓﾄ ｿｳﾏ</t>
  </si>
  <si>
    <t>ｻｲﾄｳ ﾋｼﾞﾘ</t>
  </si>
  <si>
    <t>名前</t>
    <rPh sb="0" eb="2">
      <t>ナマエ</t>
    </rPh>
    <phoneticPr fontId="3"/>
  </si>
  <si>
    <t>フリガナ</t>
    <phoneticPr fontId="3"/>
  </si>
  <si>
    <t>校名</t>
    <rPh sb="0" eb="2">
      <t>コウメイ</t>
    </rPh>
    <phoneticPr fontId="3"/>
  </si>
  <si>
    <t>登録番号</t>
    <rPh sb="0" eb="2">
      <t>トウロク</t>
    </rPh>
    <rPh sb="2" eb="4">
      <t>バンゴウ</t>
    </rPh>
    <phoneticPr fontId="11"/>
  </si>
  <si>
    <t>名前</t>
    <rPh sb="0" eb="2">
      <t>ナマエ</t>
    </rPh>
    <phoneticPr fontId="11"/>
  </si>
  <si>
    <t>ﾌﾘｶﾞﾅ</t>
    <phoneticPr fontId="11"/>
  </si>
  <si>
    <t>学年</t>
    <rPh sb="0" eb="2">
      <t>ガクネン</t>
    </rPh>
    <phoneticPr fontId="11"/>
  </si>
  <si>
    <t>所属</t>
    <rPh sb="0" eb="2">
      <t>ショゾク</t>
    </rPh>
    <phoneticPr fontId="11"/>
  </si>
  <si>
    <t>①学校番号を入力してください。</t>
    <rPh sb="1" eb="5">
      <t>ガッコウバンゴウ</t>
    </rPh>
    <rPh sb="6" eb="8">
      <t>ニュウリョク</t>
    </rPh>
    <phoneticPr fontId="3"/>
  </si>
  <si>
    <t>男子選手</t>
    <rPh sb="0" eb="4">
      <t>ダンシセンシュ</t>
    </rPh>
    <phoneticPr fontId="3"/>
  </si>
  <si>
    <t>健康状態</t>
    <rPh sb="0" eb="4">
      <t>ケンコウジョウタイ</t>
    </rPh>
    <phoneticPr fontId="3"/>
  </si>
  <si>
    <t>５文字原則</t>
    <rPh sb="1" eb="5">
      <t>モジゲンソク</t>
    </rPh>
    <phoneticPr fontId="3"/>
  </si>
  <si>
    <t>ﾌﾘｶﾞﾅ</t>
    <phoneticPr fontId="3"/>
  </si>
  <si>
    <t>半角ｶﾀｶﾅ</t>
    <rPh sb="0" eb="2">
      <t>ハンカク</t>
    </rPh>
    <phoneticPr fontId="3"/>
  </si>
  <si>
    <t>間は半角スペース１つ</t>
    <rPh sb="0" eb="1">
      <t>アイダ</t>
    </rPh>
    <rPh sb="2" eb="4">
      <t>ハンカク</t>
    </rPh>
    <phoneticPr fontId="3"/>
  </si>
  <si>
    <t>半角数字</t>
    <rPh sb="0" eb="2">
      <t>ハンカク</t>
    </rPh>
    <rPh sb="2" eb="4">
      <t>スウジ</t>
    </rPh>
    <phoneticPr fontId="3"/>
  </si>
  <si>
    <t>間は半角スペース２つ１セットで</t>
    <rPh sb="0" eb="1">
      <t>アイダ</t>
    </rPh>
    <rPh sb="2" eb="4">
      <t>ハンカク</t>
    </rPh>
    <phoneticPr fontId="3"/>
  </si>
  <si>
    <t>例</t>
    <rPh sb="0" eb="1">
      <t>レイ</t>
    </rPh>
    <phoneticPr fontId="3"/>
  </si>
  <si>
    <t>△△  〇〇</t>
    <phoneticPr fontId="3"/>
  </si>
  <si>
    <t>△    〇〇</t>
    <phoneticPr fontId="3"/>
  </si>
  <si>
    <t>△△□□□</t>
    <phoneticPr fontId="3"/>
  </si>
  <si>
    <t>△  〇〇〇</t>
    <phoneticPr fontId="3"/>
  </si>
  <si>
    <t>△△△  〇</t>
    <phoneticPr fontId="3"/>
  </si>
  <si>
    <t>など</t>
    <phoneticPr fontId="3"/>
  </si>
  <si>
    <t>男子</t>
    <rPh sb="0" eb="2">
      <t>ダンシ</t>
    </rPh>
    <phoneticPr fontId="3"/>
  </si>
  <si>
    <t>監督名</t>
    <rPh sb="0" eb="3">
      <t>カントクメイ</t>
    </rPh>
    <phoneticPr fontId="3"/>
  </si>
  <si>
    <t>競技役員1</t>
    <rPh sb="0" eb="4">
      <t>キョウギヤクイン</t>
    </rPh>
    <phoneticPr fontId="3"/>
  </si>
  <si>
    <t>競技役員2</t>
    <rPh sb="0" eb="4">
      <t>キョウギヤクイン</t>
    </rPh>
    <phoneticPr fontId="3"/>
  </si>
  <si>
    <t>印</t>
    <rPh sb="0" eb="1">
      <t>イン</t>
    </rPh>
    <phoneticPr fontId="3"/>
  </si>
  <si>
    <t>女子選手</t>
    <rPh sb="0" eb="2">
      <t>ジョシ</t>
    </rPh>
    <rPh sb="2" eb="4">
      <t>センシュ</t>
    </rPh>
    <phoneticPr fontId="3"/>
  </si>
  <si>
    <t>　「女子追加」シートに選手データを手入力で追加してください。</t>
    <rPh sb="2" eb="4">
      <t>ジョシ</t>
    </rPh>
    <rPh sb="4" eb="6">
      <t>ツイカ</t>
    </rPh>
    <rPh sb="11" eb="13">
      <t>センシュ</t>
    </rPh>
    <rPh sb="17" eb="20">
      <t>テニュウリョク</t>
    </rPh>
    <rPh sb="21" eb="23">
      <t>ツイカ</t>
    </rPh>
    <phoneticPr fontId="3"/>
  </si>
  <si>
    <t>女子</t>
    <rPh sb="0" eb="2">
      <t>ジョシ</t>
    </rPh>
    <phoneticPr fontId="3"/>
  </si>
  <si>
    <t>学校長名</t>
    <rPh sb="0" eb="3">
      <t>ガッコウチョウ</t>
    </rPh>
    <rPh sb="3" eb="4">
      <t>メイ</t>
    </rPh>
    <phoneticPr fontId="3"/>
  </si>
  <si>
    <t>こちらは男子の追加登録用のシートです。</t>
    <rPh sb="4" eb="6">
      <t>ダンシ</t>
    </rPh>
    <rPh sb="7" eb="9">
      <t>ツイカ</t>
    </rPh>
    <rPh sb="9" eb="11">
      <t>トウロク</t>
    </rPh>
    <rPh sb="11" eb="12">
      <t>ヨウ</t>
    </rPh>
    <phoneticPr fontId="3"/>
  </si>
  <si>
    <t>こちらは女子の追加登録用のシートです。</t>
    <rPh sb="4" eb="6">
      <t>ジョシ</t>
    </rPh>
    <rPh sb="7" eb="9">
      <t>ツイカ</t>
    </rPh>
    <rPh sb="9" eb="11">
      <t>トウロク</t>
    </rPh>
    <rPh sb="11" eb="12">
      <t>ヨウ</t>
    </rPh>
    <phoneticPr fontId="3"/>
  </si>
  <si>
    <t>ﾀﾅｶ ﾁﾋﾛ</t>
  </si>
  <si>
    <t>競技役員3</t>
    <rPh sb="0" eb="4">
      <t>キョウギヤクイン</t>
    </rPh>
    <phoneticPr fontId="3"/>
  </si>
  <si>
    <t>駅伝申し込み用紙入力シート</t>
    <rPh sb="0" eb="2">
      <t>エキデン</t>
    </rPh>
    <rPh sb="2" eb="3">
      <t>モウ</t>
    </rPh>
    <rPh sb="4" eb="5">
      <t>コ</t>
    </rPh>
    <rPh sb="6" eb="8">
      <t>ヨウシ</t>
    </rPh>
    <rPh sb="8" eb="10">
      <t>ニュウリョク</t>
    </rPh>
    <phoneticPr fontId="3"/>
  </si>
  <si>
    <t>主将名</t>
    <rPh sb="0" eb="2">
      <t>シュショウ</t>
    </rPh>
    <rPh sb="2" eb="3">
      <t>メイ</t>
    </rPh>
    <phoneticPr fontId="3"/>
  </si>
  <si>
    <t>記載責任者名</t>
    <rPh sb="0" eb="5">
      <t>キサイセキニンシャ</t>
    </rPh>
    <rPh sb="5" eb="6">
      <t>メイ</t>
    </rPh>
    <phoneticPr fontId="3"/>
  </si>
  <si>
    <t>名　　　前</t>
    <rPh sb="0" eb="1">
      <t>ナ</t>
    </rPh>
    <rPh sb="4" eb="5">
      <t>マエ</t>
    </rPh>
    <phoneticPr fontId="3"/>
  </si>
  <si>
    <t>記載責任者名</t>
    <rPh sb="0" eb="2">
      <t>キサイ</t>
    </rPh>
    <rPh sb="2" eb="5">
      <t>セキニンシャ</t>
    </rPh>
    <rPh sb="5" eb="6">
      <t>メイ</t>
    </rPh>
    <phoneticPr fontId="3"/>
  </si>
  <si>
    <t>競技役員名</t>
    <rPh sb="0" eb="2">
      <t>キョウギ</t>
    </rPh>
    <rPh sb="2" eb="4">
      <t>ヤクイン</t>
    </rPh>
    <rPh sb="4" eb="5">
      <t>メイ</t>
    </rPh>
    <phoneticPr fontId="3"/>
  </si>
  <si>
    <t>このシートは現在登録されている選手が表示されるシートです。</t>
    <rPh sb="6" eb="8">
      <t>ゲンザイ</t>
    </rPh>
    <rPh sb="8" eb="10">
      <t>トウロク</t>
    </rPh>
    <rPh sb="15" eb="17">
      <t>センシュ</t>
    </rPh>
    <rPh sb="18" eb="20">
      <t>ヒョウジ</t>
    </rPh>
    <phoneticPr fontId="3"/>
  </si>
  <si>
    <t>このシートに追加登録選手を直接入力しないでください。</t>
    <rPh sb="6" eb="8">
      <t>ツイカ</t>
    </rPh>
    <rPh sb="8" eb="12">
      <t>トウロクセンシュ</t>
    </rPh>
    <rPh sb="13" eb="17">
      <t>チョクセツニュウリョク</t>
    </rPh>
    <phoneticPr fontId="3"/>
  </si>
  <si>
    <r>
      <t xml:space="preserve">選手の追加は </t>
    </r>
    <r>
      <rPr>
        <sz val="11"/>
        <rFont val="HGP創英角ｺﾞｼｯｸUB"/>
        <family val="3"/>
        <charset val="128"/>
      </rPr>
      <t>「男子追加」</t>
    </r>
    <r>
      <rPr>
        <sz val="11"/>
        <rFont val="ＭＳ Ｐゴシック"/>
        <family val="2"/>
        <charset val="128"/>
      </rPr>
      <t xml:space="preserve"> </t>
    </r>
    <r>
      <rPr>
        <sz val="11"/>
        <rFont val="ＭＳ Ｐゴシック"/>
        <family val="2"/>
        <charset val="128"/>
        <scheme val="minor"/>
      </rPr>
      <t>シートにお願いします。</t>
    </r>
    <rPh sb="0" eb="2">
      <t>センシュ</t>
    </rPh>
    <rPh sb="3" eb="5">
      <t>ツイカ</t>
    </rPh>
    <rPh sb="8" eb="10">
      <t>ダンシ</t>
    </rPh>
    <rPh sb="10" eb="12">
      <t>ツイカ</t>
    </rPh>
    <rPh sb="19" eb="20">
      <t>ネガ</t>
    </rPh>
    <phoneticPr fontId="3"/>
  </si>
  <si>
    <r>
      <t xml:space="preserve">選手の追加は </t>
    </r>
    <r>
      <rPr>
        <sz val="11"/>
        <rFont val="HGP創英角ｺﾞｼｯｸUB"/>
        <family val="3"/>
        <charset val="128"/>
      </rPr>
      <t>「女子追加」</t>
    </r>
    <r>
      <rPr>
        <sz val="11"/>
        <rFont val="ＭＳ Ｐゴシック"/>
        <family val="2"/>
        <charset val="128"/>
      </rPr>
      <t xml:space="preserve"> </t>
    </r>
    <r>
      <rPr>
        <sz val="11"/>
        <rFont val="ＭＳ Ｐゴシック"/>
        <family val="2"/>
        <charset val="128"/>
        <scheme val="minor"/>
      </rPr>
      <t>シートにお願いします。</t>
    </r>
    <rPh sb="0" eb="2">
      <t>センシュ</t>
    </rPh>
    <rPh sb="3" eb="5">
      <t>ツイカ</t>
    </rPh>
    <rPh sb="8" eb="10">
      <t>ジョシ</t>
    </rPh>
    <rPh sb="10" eb="12">
      <t>ツイカ</t>
    </rPh>
    <rPh sb="19" eb="20">
      <t>ネガ</t>
    </rPh>
    <phoneticPr fontId="3"/>
  </si>
  <si>
    <t>②学校長名を入力してください。</t>
    <rPh sb="1" eb="5">
      <t>ガッコウチョウメイ</t>
    </rPh>
    <rPh sb="6" eb="8">
      <t>ニュウリョク</t>
    </rPh>
    <phoneticPr fontId="3"/>
  </si>
  <si>
    <t>入力手順</t>
    <rPh sb="0" eb="4">
      <t>ニュウリョクテジュン</t>
    </rPh>
    <phoneticPr fontId="3"/>
  </si>
  <si>
    <t>　「男子追加」シートに選手データを手入力で追加してください。</t>
    <rPh sb="2" eb="4">
      <t>ダンシ</t>
    </rPh>
    <rPh sb="4" eb="6">
      <t>ツイカ</t>
    </rPh>
    <rPh sb="11" eb="13">
      <t>センシュ</t>
    </rPh>
    <rPh sb="17" eb="20">
      <t>テニュウリョク</t>
    </rPh>
    <rPh sb="21" eb="23">
      <t>ツイカ</t>
    </rPh>
    <phoneticPr fontId="3"/>
  </si>
  <si>
    <t>　Bチームの場合2、Cチームの場合3、合同チームの場合4を入力してください。</t>
    <rPh sb="29" eb="31">
      <t>ニュウリョク</t>
    </rPh>
    <phoneticPr fontId="3"/>
  </si>
  <si>
    <t>種別</t>
    <rPh sb="0" eb="2">
      <t>シュベツ</t>
    </rPh>
    <phoneticPr fontId="3"/>
  </si>
  <si>
    <r>
      <t xml:space="preserve">④男子選手を </t>
    </r>
    <r>
      <rPr>
        <sz val="11"/>
        <color rgb="FFFF0000"/>
        <rFont val="HGP創英角ｺﾞｼｯｸUB"/>
        <family val="3"/>
        <charset val="128"/>
      </rPr>
      <t>登録番号順</t>
    </r>
    <r>
      <rPr>
        <sz val="11"/>
        <rFont val="ＭＳ Ｐゴシック"/>
        <family val="3"/>
        <charset val="128"/>
      </rPr>
      <t xml:space="preserve"> に入力してください。</t>
    </r>
    <rPh sb="1" eb="3">
      <t>ダンシ</t>
    </rPh>
    <rPh sb="3" eb="5">
      <t>センシュ</t>
    </rPh>
    <rPh sb="7" eb="11">
      <t>トウロクバンゴウ</t>
    </rPh>
    <rPh sb="11" eb="12">
      <t>ジュン</t>
    </rPh>
    <rPh sb="14" eb="16">
      <t>ニュウリョク</t>
    </rPh>
    <phoneticPr fontId="3"/>
  </si>
  <si>
    <t>⑤番号を入力しても名前が出ない場合（追加登録選手）は</t>
    <rPh sb="1" eb="3">
      <t>バンゴウ</t>
    </rPh>
    <rPh sb="4" eb="6">
      <t>ニュウリョク</t>
    </rPh>
    <rPh sb="9" eb="11">
      <t>ナマエ</t>
    </rPh>
    <rPh sb="12" eb="13">
      <t>デ</t>
    </rPh>
    <rPh sb="15" eb="17">
      <t>バアイ</t>
    </rPh>
    <rPh sb="18" eb="24">
      <t>ツイカトウロクセンシュ</t>
    </rPh>
    <phoneticPr fontId="3"/>
  </si>
  <si>
    <t>⑥主将～役員3 までの名前を入力してください。</t>
    <rPh sb="1" eb="3">
      <t>シュショウ</t>
    </rPh>
    <rPh sb="4" eb="6">
      <t>ヤクイン</t>
    </rPh>
    <rPh sb="11" eb="13">
      <t>ナマエ</t>
    </rPh>
    <rPh sb="14" eb="16">
      <t>ニュウリョク</t>
    </rPh>
    <phoneticPr fontId="3"/>
  </si>
  <si>
    <r>
      <t xml:space="preserve">⑧女子選手を </t>
    </r>
    <r>
      <rPr>
        <sz val="11"/>
        <color rgb="FFFF0000"/>
        <rFont val="HGS創英角ｺﾞｼｯｸUB"/>
        <family val="3"/>
        <charset val="128"/>
      </rPr>
      <t>登録番号順</t>
    </r>
    <r>
      <rPr>
        <sz val="11"/>
        <rFont val="ＭＳ Ｐゴシック"/>
        <family val="3"/>
        <charset val="128"/>
      </rPr>
      <t xml:space="preserve"> に入力してください。</t>
    </r>
    <rPh sb="1" eb="3">
      <t>ジョシ</t>
    </rPh>
    <rPh sb="3" eb="5">
      <t>センシュ</t>
    </rPh>
    <rPh sb="7" eb="11">
      <t>トウロクバンゴウ</t>
    </rPh>
    <rPh sb="11" eb="12">
      <t>ジュン</t>
    </rPh>
    <rPh sb="14" eb="16">
      <t>ニュウリョク</t>
    </rPh>
    <phoneticPr fontId="3"/>
  </si>
  <si>
    <t>⑨番号を入力しても名前が出ない場合（追加登録選手）は</t>
    <rPh sb="1" eb="3">
      <t>バンゴウ</t>
    </rPh>
    <rPh sb="4" eb="6">
      <t>ニュウリョク</t>
    </rPh>
    <rPh sb="9" eb="11">
      <t>ナマエ</t>
    </rPh>
    <rPh sb="12" eb="13">
      <t>デ</t>
    </rPh>
    <rPh sb="15" eb="17">
      <t>バアイ</t>
    </rPh>
    <rPh sb="18" eb="24">
      <t>ツイカトウロクセンシュ</t>
    </rPh>
    <phoneticPr fontId="3"/>
  </si>
  <si>
    <t>⑩主将～役員3 までの名前を入力してください。</t>
    <rPh sb="1" eb="3">
      <t>シュショウ</t>
    </rPh>
    <rPh sb="4" eb="6">
      <t>ヤクイン</t>
    </rPh>
    <rPh sb="11" eb="13">
      <t>ナマエ</t>
    </rPh>
    <rPh sb="14" eb="16">
      <t>ニュウリョク</t>
    </rPh>
    <phoneticPr fontId="3"/>
  </si>
  <si>
    <t>・完成になります。印刷用シートをチェックしてください。</t>
    <rPh sb="1" eb="3">
      <t>カンセイ</t>
    </rPh>
    <rPh sb="9" eb="12">
      <t>インサツヨウ</t>
    </rPh>
    <phoneticPr fontId="3"/>
  </si>
  <si>
    <t>・ファイル名は　4133伊丹北駅伝　のような形に変更してください。</t>
    <rPh sb="5" eb="6">
      <t>メイ</t>
    </rPh>
    <rPh sb="12" eb="14">
      <t>イタミ</t>
    </rPh>
    <rPh sb="14" eb="15">
      <t>キタ</t>
    </rPh>
    <rPh sb="15" eb="17">
      <t>エキデン</t>
    </rPh>
    <rPh sb="22" eb="23">
      <t>カタチ</t>
    </rPh>
    <rPh sb="24" eb="26">
      <t>ヘンコウ</t>
    </rPh>
    <phoneticPr fontId="3"/>
  </si>
  <si>
    <r>
      <t>③男子チームのオープン参加のチェックです。</t>
    </r>
    <r>
      <rPr>
        <b/>
        <sz val="11"/>
        <color rgb="FFFF0000"/>
        <rFont val="ＭＳ Ｐゴシック"/>
        <family val="3"/>
        <charset val="128"/>
      </rPr>
      <t>通常は空欄でＯＫです。</t>
    </r>
    <rPh sb="1" eb="3">
      <t>ダンシ</t>
    </rPh>
    <rPh sb="11" eb="13">
      <t>サンカ</t>
    </rPh>
    <rPh sb="21" eb="23">
      <t>ツウジョウ</t>
    </rPh>
    <rPh sb="24" eb="26">
      <t>クウラン</t>
    </rPh>
    <phoneticPr fontId="3"/>
  </si>
  <si>
    <r>
      <t>⑦女子チームのオープン参加のチェックです。</t>
    </r>
    <r>
      <rPr>
        <b/>
        <sz val="11"/>
        <color rgb="FFFF0000"/>
        <rFont val="ＭＳ Ｐゴシック"/>
        <family val="3"/>
        <charset val="128"/>
      </rPr>
      <t>通常は空欄でＯＫです。</t>
    </r>
    <rPh sb="1" eb="3">
      <t>ジョシ</t>
    </rPh>
    <rPh sb="11" eb="13">
      <t>サンカ</t>
    </rPh>
    <rPh sb="21" eb="23">
      <t>ツウジョウ</t>
    </rPh>
    <rPh sb="24" eb="26">
      <t>クウラン</t>
    </rPh>
    <phoneticPr fontId="3"/>
  </si>
  <si>
    <t>　 ※役員2、3がない場合は空欄で結構です。</t>
    <rPh sb="3" eb="5">
      <t>ヤクイン</t>
    </rPh>
    <rPh sb="11" eb="13">
      <t>バアイ</t>
    </rPh>
    <rPh sb="14" eb="16">
      <t>クウラン</t>
    </rPh>
    <rPh sb="17" eb="19">
      <t>ケッコウ</t>
    </rPh>
    <phoneticPr fontId="3"/>
  </si>
  <si>
    <t>オープン参加</t>
    <rPh sb="4" eb="6">
      <t>サンカ</t>
    </rPh>
    <phoneticPr fontId="3"/>
  </si>
  <si>
    <t>ｼﾞｮｳｶﾞﾊﾗ ﾗｸﾄ</t>
  </si>
  <si>
    <t>ｵｵﾊｼ ﾏｻﾄ</t>
  </si>
  <si>
    <t>ﾏﾂﾀﾞ ﾕｳｷ</t>
  </si>
  <si>
    <t>ﾏﾙｲ ｿﾗ</t>
  </si>
  <si>
    <t>ﾆｼｳﾗ ﾐｽﾞｷ</t>
  </si>
  <si>
    <t>ｼﾌﾞﾔ ｷﾗ</t>
  </si>
  <si>
    <t>ﾐｷ ｼｮｳﾏ</t>
  </si>
  <si>
    <t>ﾌｼﾞﾓﾄ ｼｭﾝｷ</t>
  </si>
  <si>
    <t>ﾔﾏﾓﾄ ｺﾀﾛｳ</t>
  </si>
  <si>
    <t>ｸﾜﾀ ﾘｭｳﾔ</t>
  </si>
  <si>
    <t>ｽｷﾞﾔﾏ ｱﾗｼ</t>
  </si>
  <si>
    <t>ﾏﾂﾀﾞ ﾔﾌﾐ</t>
  </si>
  <si>
    <t>ﾉｸﾞﾁ ｶｽﾞｷ</t>
  </si>
  <si>
    <t>ｱﾗｻｷ ﾊﾂｼ</t>
  </si>
  <si>
    <t>ﾌﾙﾔ ｴｲｼｮｳ</t>
  </si>
  <si>
    <t>ﾔｽﾓﾄ ﾂﾊﾞｻ</t>
  </si>
  <si>
    <t>ﾑﾗﾓﾄ ﾕﾌﾞｷ</t>
  </si>
  <si>
    <t>ﾅｶﾞﾄﾒ ﾖｼﾅﾘ</t>
  </si>
  <si>
    <t>ﾔｽｲ ｹｲｼﾝ</t>
  </si>
  <si>
    <t>ｴﾝｸ ﾀﾂﾋﾛ</t>
  </si>
  <si>
    <t>ﾌﾙﾀｸ ﾘｮｳｾｲ</t>
  </si>
  <si>
    <t>ﾓﾘﾓﾄ ﾕｷﾌﾐ</t>
  </si>
  <si>
    <t>ﾐﾔｼﾀ ｺｳﾍｲ</t>
  </si>
  <si>
    <t>ﾀｶﾊｼ ﾋﾋﾞｷ</t>
  </si>
  <si>
    <t>ﾉﾂﾞ ｺｳｷ</t>
  </si>
  <si>
    <t>ｷｼﾏ ﾀﾞｲﾄ</t>
  </si>
  <si>
    <t>ﾓﾘ ﾙｷｱ</t>
  </si>
  <si>
    <t>ｲﾉｳｴ ｼﾞﾝｾｲ</t>
  </si>
  <si>
    <t>ﾅｲﾄｳ ﾕｳﾀ</t>
  </si>
  <si>
    <t>ｵｶﾑﾗ ｾｲﾘｭｳ</t>
  </si>
  <si>
    <t>ｿﾜ ﾋﾛｷ</t>
  </si>
  <si>
    <t>ｶｹﾀﾞ ﾋﾛﾄ</t>
  </si>
  <si>
    <t>ｵｷﾐ ｱｷﾗ</t>
  </si>
  <si>
    <t>ｶｻﾐ ｱﾂｼ</t>
  </si>
  <si>
    <t>ｸﾘﾀ ﾕｳｷ</t>
  </si>
  <si>
    <t>ｸﾎﾞ ｶｽﾞｷ</t>
  </si>
  <si>
    <t>ﾔﾏｶﾀ ﾕｳ</t>
  </si>
  <si>
    <t>ﾏﾂｲ ﾋﾋﾞｷ</t>
  </si>
  <si>
    <t>ｶﾅﾓﾘ ﾕｳﾄ</t>
  </si>
  <si>
    <t>ﾌｼﾞｵｶ ﾀｲｶﾞ</t>
  </si>
  <si>
    <t>ﾔﾏｸﾞﾁ ﾊﾙﾄ</t>
  </si>
  <si>
    <t>ｻｶｲ ﾕｳ</t>
  </si>
  <si>
    <t>ﾋｶﾞｼﾀﾆ ｹｲﾀ</t>
  </si>
  <si>
    <t>ﾌｸﾄﾞﾒ ﾀｸﾎ</t>
  </si>
  <si>
    <t>ｲﾜｻｷ ﾀｲｷ</t>
  </si>
  <si>
    <t>ﾅｶｼﾞﾏ ﾊﾔﾃ</t>
  </si>
  <si>
    <t>ﾀｹｳﾁ ﾄﾓｷ</t>
  </si>
  <si>
    <t>ﾄｳﾁ ﾊﾙﾄ</t>
  </si>
  <si>
    <t>ｺﾊﾞﾔｼ ﾕｳｷ</t>
  </si>
  <si>
    <t>ﾀﾅｶ ﾊﾙﾄ</t>
  </si>
  <si>
    <t>ﾉｻﾞｷ ｿｳﾀ</t>
  </si>
  <si>
    <t>ﾌｸｲ ﾘｮｳﾀﾞｲ</t>
  </si>
  <si>
    <t>ﾓﾘ ｶｽﾞｷ</t>
  </si>
  <si>
    <t>ﾓﾘﾀ ｻﾄﾙ</t>
  </si>
  <si>
    <t>ﾏﾙｵﾉ ｺｳｹﾝ</t>
  </si>
  <si>
    <t>ﾔﾏｼﾀ ｲﾁﾀﾛｳ</t>
  </si>
  <si>
    <t>ﾔﾏﾓﾄ ｹｲﾀ</t>
  </si>
  <si>
    <t>ｱｻﾉ ﾀﾞｲﾁ</t>
  </si>
  <si>
    <t>ﾏｽｲ ｾｲﾀ</t>
  </si>
  <si>
    <t>ｱﾜﾉ ｶﾝﾀ</t>
  </si>
  <si>
    <t>ｲﾏﾀﾞ ｱｷﾋｻ</t>
  </si>
  <si>
    <t>ﾀｶﾀ ﾕｳｲﾁﾛｳ</t>
  </si>
  <si>
    <t>ﾊﾏﾀﾞ ｿｳﾏ</t>
  </si>
  <si>
    <t>ﾓﾘ ｹｲｲﾁﾛｳ</t>
  </si>
  <si>
    <t>ｵｵｻｷ ｿｳﾏ</t>
  </si>
  <si>
    <t>ﾀﾆﾓﾄ ﾕｳｷ</t>
  </si>
  <si>
    <t>ﾄｸﾔﾏ ﾋﾛｷ</t>
  </si>
  <si>
    <t>ｵｵﾔﾏ ﾄｷﾄ</t>
  </si>
  <si>
    <t>ｲｿﾔﾏ ﾌｸﾀﾛｳ</t>
  </si>
  <si>
    <t>ｲｻｶﾞﾜ ﾄｶﾞ</t>
  </si>
  <si>
    <t>ﾊｯﾀ ｼｮｳｺﾞ</t>
  </si>
  <si>
    <t>ｵｶﾓﾄ ﾚｲ</t>
  </si>
  <si>
    <t>ｱﾀﾞﾁ ﾘｭｳｾｲ</t>
  </si>
  <si>
    <t>ｸ ﾕｿﾝ</t>
  </si>
  <si>
    <t>ｴｸﾞﾁ ﾊﾙﾄ</t>
  </si>
  <si>
    <t>ｲﾏｲ ｼｭﾝｼﾞ</t>
  </si>
  <si>
    <t>ｽｻﾞｷ ﾕｳﾄ</t>
  </si>
  <si>
    <t>ｺｳﾀｷ ﾘｲﾁﾛｳ</t>
  </si>
  <si>
    <t>ﾊｼﾓﾄ ﾀｸﾏ</t>
  </si>
  <si>
    <t>ｱﾗｲ ｼｮｳｷ</t>
  </si>
  <si>
    <t>ｱｶﾎﾘ ﾕｳﾄ</t>
  </si>
  <si>
    <t>ｵｵﾑﾗ ｼﾞｭﾝﾔ</t>
  </si>
  <si>
    <t>ｼﾓﾔﾏ ｼﾞｭﾝﾔ</t>
  </si>
  <si>
    <t>ﾏﾂﾊﾞﾗ ｶﾅﾀ</t>
  </si>
  <si>
    <t>ｲｹﾊﾗ ﾀｲｶﾞ</t>
  </si>
  <si>
    <t>ﾀﾅｶ ﾋﾛﾄ</t>
  </si>
  <si>
    <t>ﾀﾅｶ ｼｭﾝｽｹ</t>
  </si>
  <si>
    <t>ｲｼｲ ﾊﾔﾄ</t>
  </si>
  <si>
    <t>ﾁｱｼ ｺｳﾀ</t>
  </si>
  <si>
    <t>ﾌﾙｻﾄ ﾀｲﾖｳ</t>
  </si>
  <si>
    <t>ｿﾉ ｼｵﾝ</t>
  </si>
  <si>
    <t>ｺｲﾀﾊﾞｼ ｱﾕﾑ</t>
  </si>
  <si>
    <t>ｵｶﾓﾄ ﾄﾓｷ</t>
  </si>
  <si>
    <t>ｼｶﾞ ﾘｮｳﾀ</t>
  </si>
  <si>
    <t>ﾂｸﾍﾞ ﾕｳｿﾞｳ</t>
  </si>
  <si>
    <t>ｱﾍﾞ ｷｸ</t>
  </si>
  <si>
    <t>ｳﾄ ｱﾂｷ</t>
  </si>
  <si>
    <t>ｼﾓｸﾞﾁ ｶｽﾞｷ</t>
  </si>
  <si>
    <t>ﾅｶﾞｻｷ ｿﾗ</t>
  </si>
  <si>
    <t>ﾋﾗﾔﾏ ｶｲﾘ</t>
  </si>
  <si>
    <t>ﾋｶﾞｼﾀﾞ ｶｽﾞｷ</t>
  </si>
  <si>
    <t>ｵｸﾊｼ ﾕｳｼﾞ</t>
  </si>
  <si>
    <t>ｵﾁ ﾖｼﾄ</t>
  </si>
  <si>
    <t>ﾐﾔｳﾁ ｼﾝﾀﾛｳ</t>
  </si>
  <si>
    <t>ｴｲﾅｶﾞ ｷｲﾁ</t>
  </si>
  <si>
    <t>ｻｶﾓﾄ ｺｳﾒｲ</t>
  </si>
  <si>
    <t>ﾓﾘｳﾁ ﾋﾛﾄ</t>
  </si>
  <si>
    <t>ﾅｶﾆｼ ｼｮｳﾀ</t>
  </si>
  <si>
    <t>ｷﾉｼﾀ ﾊﾙ</t>
  </si>
  <si>
    <t>ｸﾛﾀﾞ ﾘｮｳﾀ</t>
  </si>
  <si>
    <t>ﾀﾆｸﾞﾁ ﾌﾗﾝ</t>
  </si>
  <si>
    <t>ﾅｹﾞｲｼ ﾘｮｳﾀﾛｳ</t>
  </si>
  <si>
    <t>ﾆｼｵｶ ﾊﾙﾄ</t>
  </si>
  <si>
    <t>ﾏﾉ ｲﾂｷ</t>
  </si>
  <si>
    <t>ﾀﾅｶ ｲｯｾｲ</t>
  </si>
  <si>
    <t>ﾎﾝﾀﾞ ﾕｳｷ</t>
  </si>
  <si>
    <t>ﾏﾂﾑﾗ ﾘﾝﾀ</t>
  </si>
  <si>
    <t>ｶｼﾊﾗ ｺｳﾀﾛｳ</t>
  </si>
  <si>
    <t>ﾅﾝﾊﾞ ﾘｸ</t>
  </si>
  <si>
    <t>ﾄｸﾗ ｶﾂﾕｷ</t>
  </si>
  <si>
    <t>ﾌｸｼﾏ ｿｳﾀ</t>
  </si>
  <si>
    <t>ﾌﾙﾀ ﾚﾝ</t>
  </si>
  <si>
    <t>ﾅｶｶﾞﾜ ﾕｳｺﾞ</t>
  </si>
  <si>
    <t>ﾋﾛﾀ ﾕｳﾄ</t>
  </si>
  <si>
    <t>ﾌｼﾞｴ ｿｳﾀﾛｳ</t>
  </si>
  <si>
    <t>ﾘｭｳﾓﾄ ﾋﾅﾀ</t>
  </si>
  <si>
    <t>ｲｿﾀﾞ ﾖｼｶ</t>
  </si>
  <si>
    <t>ｲﾅﾊﾞ ｼｭﾝﾔ</t>
  </si>
  <si>
    <t>ｺﾊﾞﾔｼ ﾀｸﾑ</t>
  </si>
  <si>
    <t>ﾌｸｼﾏ ﾊﾙｶ</t>
  </si>
  <si>
    <t>ﾌｸﾀﾞ ﾕｲﾄ</t>
  </si>
  <si>
    <t>ﾐｸﾆ ﾕｳｷ</t>
  </si>
  <si>
    <t>ﾓﾘﾀ ｻﾄｼ</t>
  </si>
  <si>
    <t>ﾖｺﾔﾏ ﾊﾔﾄ</t>
  </si>
  <si>
    <t>ｲﾄｳ ﾕｳｽｹ</t>
  </si>
  <si>
    <t>ﾏﾙﾀ ｼｮｳ</t>
  </si>
  <si>
    <t>ﾆｼｵ ﾕｳｷ</t>
  </si>
  <si>
    <t>ﾔﾏｼﾀ ｶｴﾃﾞ</t>
  </si>
  <si>
    <t>ｲﾀｶﾞｷ ﾋﾛﾄ</t>
  </si>
  <si>
    <t>ｲﾉｳｴ ｺｳｷ</t>
  </si>
  <si>
    <t>ﾌｸｼﾏ ﾊﾔﾃ</t>
  </si>
  <si>
    <t>ｲﾜﾓﾄ ﾚｵ</t>
  </si>
  <si>
    <t>ｲｿﾍﾞ ｲｽﾞﾐ</t>
  </si>
  <si>
    <t>ﾏﾂﾊﾞﾗ ｹﾝｼﾛｳ</t>
  </si>
  <si>
    <t>ﾓﾘ ﾕｲﾄ</t>
  </si>
  <si>
    <t>ｸﾘﾔﾏ ｼｮｳﾀ</t>
  </si>
  <si>
    <t>ｲﾉｳｴ ｹｲｽｹ</t>
  </si>
  <si>
    <t>ｷﾑﾗ ｿｳｺﾞ</t>
  </si>
  <si>
    <t>ﾀｹｳﾁ ｿｳｽｹ</t>
  </si>
  <si>
    <t>ﾀﾆｸﾞﾁ ﾊﾙﾅﾘ</t>
  </si>
  <si>
    <t>ﾔﾏｷ ﾀｲﾁ</t>
  </si>
  <si>
    <t>ｲﾉｳｴ ｵｳﾀ</t>
  </si>
  <si>
    <t>ｺﾔﾏ ﾄﾓﾔ</t>
  </si>
  <si>
    <t>ﾖｼﾓﾄ ｺｳﾀﾛｳ</t>
  </si>
  <si>
    <t>ﾌｼﾞｵｶ ﾕｳﾄ</t>
  </si>
  <si>
    <t>ｼﾄｳ ﾀﾞｲｷ</t>
  </si>
  <si>
    <t>ｸﾙｽ ﾕｲｶﾞ</t>
  </si>
  <si>
    <t>ﾅｶｶﾞﾜ ﾘｮｳﾀ</t>
  </si>
  <si>
    <t>ｵｻﾞｷ ﾊﾙﾄ</t>
  </si>
  <si>
    <t>ｷｯｶﾜ ﾘｸﾄ</t>
  </si>
  <si>
    <t>ﾅｶｶﾞﾜ ｼｭｳｼﾞ</t>
  </si>
  <si>
    <t>ｵｵｴ ﾕｳｼ</t>
  </si>
  <si>
    <t>ｺｲｹ ｿｳﾏ</t>
  </si>
  <si>
    <t>ﾆｼﾊﾞﾔｼ ﾀｶﾖｼ</t>
  </si>
  <si>
    <t>ｵｻﾞｷ ｾｲﾀ</t>
  </si>
  <si>
    <t>ﾌｼﾞｻｷ ﾊﾔﾄ</t>
  </si>
  <si>
    <t>ﾑｸﾉｷ ｼｮｳﾀ</t>
  </si>
  <si>
    <t>ﾕﾝﾊﾞ ﾘｭｳｼﾞ</t>
  </si>
  <si>
    <t>ｻｶﾉｳｴ ﾕｳﾀ</t>
  </si>
  <si>
    <t>ﾅｶｲ ﾊﾙｷ</t>
  </si>
  <si>
    <t>ﾏﾂﾀﾞ ﾀｲｷ</t>
  </si>
  <si>
    <t>ﾓﾘﾀ ｿｳｲﾁﾛｳ</t>
  </si>
  <si>
    <t>ﾐﾔﾓﾄ ﾀﾂｷ</t>
  </si>
  <si>
    <t>ｱﾎﾞｼ ﾊﾔﾄ</t>
  </si>
  <si>
    <t>ｱﾍﾞ ﾐｽﾞｷ</t>
  </si>
  <si>
    <t>ｸﾜﾀ ｹﾝﾀ</t>
  </si>
  <si>
    <t>ｻｶｳｴ ﾊﾙﾄ</t>
  </si>
  <si>
    <t>ｾｲｹ ｺｳｾｲ</t>
  </si>
  <si>
    <t>ﾅﾝﾊﾞﾗ ｲｻ</t>
  </si>
  <si>
    <t>ﾋｶﾞｼ ｹｲｺﾞ</t>
  </si>
  <si>
    <t>ﾋﾗﾔﾏ ﾊﾔﾃ</t>
  </si>
  <si>
    <t>ﾏﾝﾀﾆ ｱﾂｼ</t>
  </si>
  <si>
    <t>ﾐｶｻ ｼｵﾝ</t>
  </si>
  <si>
    <t>ﾔﾌﾞﾉ ｼｮｳﾀ</t>
  </si>
  <si>
    <t>ﾖｼﾊﾗ ｲﾁﾔ</t>
  </si>
  <si>
    <t>ﾁﾞﾇｼ ﾊﾔﾄ</t>
  </si>
  <si>
    <t>ﾏｴﾀﾞ ｱﾂｼ</t>
  </si>
  <si>
    <t>ｵｵｼﾞ ｼｮｳｺﾞ</t>
  </si>
  <si>
    <t>ｿﾉﾀﾞ ﾕｳﾄ</t>
  </si>
  <si>
    <t>ｵｵｷﾞｼ ﾌﾐﾔ</t>
  </si>
  <si>
    <t>ｼﾊﾞﾑﾗ ﾂﾑｷﾞ</t>
  </si>
  <si>
    <t>ﾅｶﾂﾙ ｶｽﾞｷ</t>
  </si>
  <si>
    <t>ﾋﾗﾀ ﾘｮｳ</t>
  </si>
  <si>
    <t>ｷﾀﾉ ｹｲﾀ</t>
  </si>
  <si>
    <t>ｵｵﾆｼ ｺｳﾍｲ</t>
  </si>
  <si>
    <t>ｶﾝｻﾞｷ ﾕｷﾄ</t>
  </si>
  <si>
    <t>ﾏﾂｲ ｶｲﾄ</t>
  </si>
  <si>
    <t>ﾏｴﾔﾏ ｱｲﾄ</t>
  </si>
  <si>
    <t>ﾅｶｼﾞﾏ ｿｳﾀ</t>
  </si>
  <si>
    <t>ｲﾅｵｶ ｿｳﾀ</t>
  </si>
  <si>
    <t>ﾃﾄﾞﾘ ﾋﾋﾞｷ</t>
  </si>
  <si>
    <t>ｶｼﾞ ﾕｷﾉﾘ</t>
  </si>
  <si>
    <t>ｽｶﾞ ｹｲﾀ</t>
  </si>
  <si>
    <t>ﾎｿﾀﾞ ﾕｳｾｲ</t>
  </si>
  <si>
    <t>ｲｹﾀﾞ ｿｳﾀﾛｳ</t>
  </si>
  <si>
    <t>ｶﾏｸﾗ ﾕｳ</t>
  </si>
  <si>
    <t>ｸﾄﾞｳ ﾋﾛﾅﾘ</t>
  </si>
  <si>
    <t>ｻﾄｳ ﾄﾓﾔ</t>
  </si>
  <si>
    <t>ﾃﾗﾀﾞ ﾀｲｾｲ</t>
  </si>
  <si>
    <t>ﾄｳｶｲ ﾊﾙﾋﾛ</t>
  </si>
  <si>
    <t>ﾌｸｼﾏ ﾙｲ</t>
  </si>
  <si>
    <t>ﾏﾂﾓﾄ ﾘﾝﾄﾞｳ</t>
  </si>
  <si>
    <t>ﾋﾗﾔｽ ﾊﾙﾄ</t>
  </si>
  <si>
    <t>ｶﾈﾓﾄ ｼｮｳｷ</t>
  </si>
  <si>
    <t>ｵｶﾞﾜ ﾋｻﾑﾈ</t>
  </si>
  <si>
    <t>ｶｼﾞ ﾏｻﾄ</t>
  </si>
  <si>
    <t>ﾖｼｻﾞﾜ ﾐｽﾞｷ</t>
  </si>
  <si>
    <t>ｻｶﾓﾄ ｼｮｳ</t>
  </si>
  <si>
    <t>ﾌｸﾀﾞ ﾚｲ</t>
  </si>
  <si>
    <t>ｶﾜﾀ ｷｮｳﾍｲ</t>
  </si>
  <si>
    <t>ﾜﾀﾅﾍﾞ ﾓｸ</t>
  </si>
  <si>
    <t>ﾀｶﾐ ｱﾔﾒ</t>
  </si>
  <si>
    <t>ｼﾊﾞﾑﾗ ﾕｳﾘ</t>
  </si>
  <si>
    <t>ｱｵｷ ｶﾘﾝ</t>
  </si>
  <si>
    <t>ﾀﾆﾜｷ ﾎﾉｶ</t>
  </si>
  <si>
    <t>ﾖｼﾀﾞ ﾅﾅﾐ</t>
  </si>
  <si>
    <t>ﾅｶﾞｲ ﾊﾙｶ</t>
  </si>
  <si>
    <t>ﾅｶｼﾞﾏ ｱｵｲ</t>
  </si>
  <si>
    <t>ﾊﾏｷ ｱｽﾞｻ</t>
  </si>
  <si>
    <t>ﾀﾅｶ ﾄｳｺ</t>
  </si>
  <si>
    <t>ｱｻﾉ ﾓﾓｺ</t>
  </si>
  <si>
    <t>ｲﾉｳｴ ｱﾔﾉ</t>
  </si>
  <si>
    <t>ﾊﾀ ﾓﾓｶ</t>
  </si>
  <si>
    <t>ｶﾜｸﾞﾁ ｻｷﾈ</t>
  </si>
  <si>
    <t>ｲｲﾀﾞ ﾕｱ</t>
  </si>
  <si>
    <t>ｸﾏｶﾞｲ ﾅﾅ</t>
  </si>
  <si>
    <t>ﾜｶﾐﾔ ｳﾗﾗ</t>
  </si>
  <si>
    <t>ｵｵｸﾎﾞ ﾐﾕｳ</t>
  </si>
  <si>
    <t>ﾔﾏｼﾀ ｶﾔ</t>
  </si>
  <si>
    <t>ｵｵｻｶ ｼﾞｭﾘ</t>
  </si>
  <si>
    <t>ﾓﾘﾓﾄ ﾏｵ</t>
  </si>
  <si>
    <t>ﾐﾂﾓﾄ ｱﾔﾉ</t>
  </si>
  <si>
    <t>ｵｶﾓﾄ ﾘｺ</t>
  </si>
  <si>
    <t>ﾏﾂﾀﾞ ﾐﾜ</t>
  </si>
  <si>
    <t>ｳｴﾀﾞ ﾕﾂﾞｷ</t>
  </si>
  <si>
    <t>ｲｹｶﾞﾐ ｷﾖﾘ</t>
  </si>
  <si>
    <t>ｶｷﾀﾆ ｼｲﾅ</t>
  </si>
  <si>
    <t>ｻﾄｳ ﾏﾅ</t>
  </si>
  <si>
    <t>ｻﾜﾀﾞ ﾋﾛｶ</t>
  </si>
  <si>
    <t>ﾀﾑﾗ ｶﾅ</t>
  </si>
  <si>
    <t>ﾄﾘｲ ﾕﾘﾅ</t>
  </si>
  <si>
    <t>ﾎﾝﾀﾞ ﾅﾂ</t>
  </si>
  <si>
    <t>ﾐｽﾞﾀ ｱﾔｶ</t>
  </si>
  <si>
    <t>ﾔﾏｼﾀ ｱｲﾘ</t>
  </si>
  <si>
    <t>ﾀﾆ ｱｲﾅ</t>
  </si>
  <si>
    <t>ｲｸﾞﾁ ｱﾔﾉ</t>
  </si>
  <si>
    <t>ｷﾑﾗ ﾊﾙｶ</t>
  </si>
  <si>
    <t>ｻﾅﾀﾞ ﾐﾗｲ</t>
  </si>
  <si>
    <t>ﾅｶﾊﾞﾔｼ ﾐｻ</t>
  </si>
  <si>
    <t>ﾏﾂｼﾀ ﾐﾕ</t>
  </si>
  <si>
    <t>ｵｵﾔﾈ ﾘｻ</t>
  </si>
  <si>
    <t>ｲｼﾀﾞ ｵﾄﾊ</t>
  </si>
  <si>
    <t>ｺｳ ｳｷｮｳ</t>
  </si>
  <si>
    <t>ﾑｶｲ ｼｵﾘ</t>
  </si>
  <si>
    <t>ﾓﾘ ｱｽｶ</t>
  </si>
  <si>
    <t>ｲｼﾀﾞ ﾋﾗ</t>
  </si>
  <si>
    <t>ﾓﾘﾔﾏ ﾘﾝｶ</t>
  </si>
  <si>
    <t>ﾜﾄｳ ﾓﾓｶ</t>
  </si>
  <si>
    <t>ﾔﾌﾞﾀ ｺﾉﾐ</t>
  </si>
  <si>
    <t>ｺｲｽﾞﾐ ﾐﾕ</t>
  </si>
  <si>
    <t>ﾖｺﾀ ﾂﾊﾞｷ</t>
  </si>
  <si>
    <t>ﾂｶﾓﾄ ｻｴ</t>
  </si>
  <si>
    <t>ｻｸﾗｷﾞ ﾕｽﾞｶ</t>
  </si>
  <si>
    <t>ﾀｹﾁ ﾐｳ</t>
  </si>
  <si>
    <t>ｼﾏﾀﾞ ﾘｻｺ</t>
  </si>
  <si>
    <t>ﾏﾂｶﾜ ﾀｶｺ</t>
  </si>
  <si>
    <t>ﾔｽ ﾋﾛｶ</t>
  </si>
  <si>
    <t>ｻﾜｲ ﾏﾅﾐ</t>
  </si>
  <si>
    <t>ﾌｼﾞﾀ ﾋﾅ</t>
  </si>
  <si>
    <t>ﾐﾅｷﾞ ﾓﾓｶ</t>
  </si>
  <si>
    <t>ｲﾉﾏﾀ ｼｵﾘ</t>
  </si>
  <si>
    <t>ｵｵﾓﾄ ｱﾕｶ</t>
  </si>
  <si>
    <t>ﾋﾗｳﾁ ﾘｱ</t>
  </si>
  <si>
    <t>ｶﾄｳ ﾋｶﾙ</t>
  </si>
  <si>
    <t>ｷｼ ﾎﾉｶ</t>
  </si>
  <si>
    <t>ﾏﾂｳﾗ ｶﾎ</t>
  </si>
  <si>
    <t>ﾊﾔｼ ﾏｵ</t>
  </si>
  <si>
    <t>ﾔﾏﾑﾗ ｶﾘﾝ</t>
  </si>
  <si>
    <t>ﾐﾔﾀ ﾏﾅ</t>
  </si>
  <si>
    <t>ﾀｹｳﾁ ﾕﾐ</t>
  </si>
  <si>
    <t>ﾏｷﾉ ｲﾛﾊ</t>
  </si>
  <si>
    <t>ﾅｶﾞｲｼ ﾕｽﾞﾊ</t>
  </si>
  <si>
    <t>ｶﾒﾀ ﾊﾙｱ</t>
  </si>
  <si>
    <t>ｺﾆｼ ﾏｵ</t>
  </si>
  <si>
    <t>ｶｼﾞﾔ ｱﾕﾐ</t>
  </si>
  <si>
    <t>ﾄﾐﾅｶﾞ ﾐﾕ</t>
  </si>
  <si>
    <t>ﾐﾈﾏﾂ ｱｵｲ</t>
  </si>
  <si>
    <t>ｷﾇｶﾞﾜ ﾌｳﾉ</t>
  </si>
  <si>
    <t>ｶｼﾜﾊﾞﾗ ﾈﾈ</t>
  </si>
  <si>
    <t>ﾊﾉ ｱｽﾞﾐ</t>
  </si>
  <si>
    <t>ﾀｶﾊｼ ｱｵｲ</t>
  </si>
  <si>
    <t>ﾜｶﾊﾞﾔｼ ｶﾉﾝ</t>
  </si>
  <si>
    <t>ﾏﾂﾓﾄ ﾒｲ</t>
  </si>
  <si>
    <t>ﾌｶｲ ﾋﾅ</t>
  </si>
  <si>
    <t>ﾊｷﾞﾊﾗ ﾘﾝ</t>
  </si>
  <si>
    <t>ｻﾄｳ ﾕﾂﾞｷ</t>
  </si>
  <si>
    <t>ｽｶﾞﾉ ﾎﾏﾘ</t>
  </si>
  <si>
    <t>ｵｵﾂｷ ﾕｳﾅ</t>
  </si>
  <si>
    <t>ﾀﾅｶ ﾘﾅ</t>
  </si>
  <si>
    <t>ﾅｶｶﾞﾜ ｼｭｳ</t>
  </si>
  <si>
    <t>ﾅｶﾞﾖｼ ﾕｲ</t>
  </si>
  <si>
    <t>ﾄｸﾅｶﾞ ﾊﾙｶ</t>
  </si>
  <si>
    <t>ｶﾈｺ ﾕﾘﾅ</t>
  </si>
  <si>
    <t>ｸﾛﾀﾞ ﾋｶﾙ</t>
  </si>
  <si>
    <t>ｶﾄｳ ｺｽｽﾞ</t>
  </si>
  <si>
    <t>ｾｷ ﾏﾋﾙ</t>
  </si>
  <si>
    <t>ﾄｼﾅ ﾕｲｶ</t>
  </si>
  <si>
    <t>ﾌﾁﾀ ﾓﾓｶ</t>
  </si>
  <si>
    <t>ﾅｶﾉ ｺｺ</t>
  </si>
  <si>
    <t>ｼﾊﾞﾀ ﾅﾅｺ</t>
  </si>
  <si>
    <t>ｻｶｲ ﾅﾅﾐ</t>
  </si>
  <si>
    <t>ｶﾜﾅｶ ﾕｷ</t>
  </si>
  <si>
    <t>ｵﾆｸﾗ ﾐﾔﾋﾞ</t>
  </si>
  <si>
    <t>ｵｵｸﾎﾞ ﾑﾂﾐ</t>
  </si>
  <si>
    <t>ｺﾊﾞﾔｼ ﾃｯﾀ</t>
  </si>
  <si>
    <t>ﾔﾌﾞｷ ﾘｮｳﾏ</t>
  </si>
  <si>
    <t>ｽｷﾞﾑﾗ ｿｳﾀ</t>
  </si>
  <si>
    <t>ｶﾀｵｶ ｳﾀ</t>
  </si>
  <si>
    <t>ﾀﾆｸﾞﾁ ｻｸﾀﾛｳ</t>
  </si>
  <si>
    <t>ﾊｾｶﾞﾜ ｷﾞﾝﾍﾟｲ</t>
  </si>
  <si>
    <t>ｱｽﾞﾏ ｺｳｽｹ</t>
  </si>
  <si>
    <t>ｱﾘﾓﾄ ﾂﾊﾞｷ</t>
  </si>
  <si>
    <t>ｱﾘｲ ｼﾞｴｲ</t>
  </si>
  <si>
    <t>ｳｴﾊﾗ ｶｽﾞｷ</t>
  </si>
  <si>
    <t>ｵｸﾀﾞ ﾊﾙｷ</t>
  </si>
  <si>
    <t>ｺﾏｲ ﾋﾋﾞｷ</t>
  </si>
  <si>
    <t>ﾌﾙﾀ ｶｽﾞｷ</t>
  </si>
  <si>
    <t>ｲﾏﾔ ｴｲﾄ</t>
  </si>
  <si>
    <t>ｽｻﾞｷ ﾀﾞｲｶﾞｸ</t>
  </si>
  <si>
    <t>ﾊﾗﾀﾞ ｱﾂｷ</t>
  </si>
  <si>
    <t>ﾐﾀﾆ ｿｳﾀﾛｳ</t>
  </si>
  <si>
    <t>ﾐﾔｶﾞｷ ﾐﾅﾄ</t>
  </si>
  <si>
    <t>ﾀｹｳﾁ ﾊﾔﾄ</t>
  </si>
  <si>
    <t>ﾓﾘ ﾘｮｳｽｹ</t>
  </si>
  <si>
    <t>ﾜｷ ｼｮｳﾀ</t>
  </si>
  <si>
    <t>ｻﾄｳ ｿｳﾏ</t>
  </si>
  <si>
    <t>ﾓﾘﾓﾄ ﾊﾔﾄ</t>
  </si>
  <si>
    <t>ﾀﾂﾐ ｺｳｾｲ</t>
  </si>
  <si>
    <t>ｲｼｲ ﾘｸ</t>
  </si>
  <si>
    <t>ｴﾉﾓﾄ ｿｳｲﾁﾛｳ</t>
  </si>
  <si>
    <t>ｱｶｾ ｼｮｳ</t>
  </si>
  <si>
    <t>ｽｷﾞﾉ ﾖｳｲﾁ</t>
  </si>
  <si>
    <t>ｲｹｳﾁ ﾙｶﾅ</t>
  </si>
  <si>
    <t>ｵｵｻｷ ｶｽﾞｷ</t>
  </si>
  <si>
    <t>ｵｶﾞﾜ ﾀﾞｲｷ</t>
  </si>
  <si>
    <t>ｶｸﾀﾆ ﾅｷﾞｻ</t>
  </si>
  <si>
    <t>ｶﾈﾊﾗ ﾏｻﾋﾛ</t>
  </si>
  <si>
    <t>ｺｳﾒﾝ ﾘｮｳﾀﾛｳ</t>
  </si>
  <si>
    <t>ｾﾗ ﾅﾅｾ</t>
  </si>
  <si>
    <t>ﾀﾂﾐ ｿｳﾀ</t>
  </si>
  <si>
    <t>ﾎﾝﾄﾞｳ ｼｮｳﾏ</t>
  </si>
  <si>
    <t>ﾔﾊｼ ﾀｲｼﾞｭ</t>
  </si>
  <si>
    <t>ｳﾒｼﾞﾏ ﾕｳｲﾁﾛｳ</t>
  </si>
  <si>
    <t>ﾏｻｷ ｹﾞﾝﾀ</t>
  </si>
  <si>
    <t>ﾐﾔﾓﾄ ﾘｭｳｾｲ</t>
  </si>
  <si>
    <t>ﾜﾀﾅﾍﾞ ﾊﾙﾋﾄ</t>
  </si>
  <si>
    <t>ﾓﾄﾑﾗ ﾕｳﾄ</t>
  </si>
  <si>
    <t>ﾀﾅｶ ﾀﾞｲｽｹ</t>
  </si>
  <si>
    <t>ﾅｶｼﾏ ﾘｮｳｽｹ</t>
  </si>
  <si>
    <t>ﾀｹｵ ﾊﾙﾄ</t>
  </si>
  <si>
    <t>ｽｷﾞﾔﾏ ｾｲｲﾁﾛｳ</t>
  </si>
  <si>
    <t>ﾖｼﾀﾞ ｲﾌﾞｷ</t>
  </si>
  <si>
    <t>ﾔﾏﾓﾄ ｶｲﾁ</t>
  </si>
  <si>
    <t>ﾎﾝﾀﾞ ﾘｷ</t>
  </si>
  <si>
    <t>ｳﾉ ﾊﾙﾄ</t>
  </si>
  <si>
    <t>ｺﾔﾏ ﾀｸｷ</t>
  </si>
  <si>
    <t>ﾊﾔﾏ ﾀｹﾁﾖ</t>
  </si>
  <si>
    <t>ｲﾁｼﾞﾏ ﾕｳｷ</t>
  </si>
  <si>
    <t>ｻﾄｳ ｶｽﾞﾔ</t>
  </si>
  <si>
    <t>ﾆｼﾑﾗ ｿｳﾏ</t>
  </si>
  <si>
    <t>ﾐﾉﾀﾞ ｺｳﾀ</t>
  </si>
  <si>
    <t>ﾍﾞｯｼ ﾘｮｳﾔ</t>
  </si>
  <si>
    <t>ﾅﾝﾉ ｼｮｳﾀ</t>
  </si>
  <si>
    <t>ｵｵﾃﾞ ﾕｳﾄ</t>
  </si>
  <si>
    <t>ｱﾗｲ ﾀﾞｲｷ</t>
  </si>
  <si>
    <t>ﾑﾗｲ ｱﾗﾀ</t>
  </si>
  <si>
    <t>ｲﾄｳ ﾘﾂｷ</t>
  </si>
  <si>
    <t>ｼﾅｶﾞﾜ ﾚﾝ</t>
  </si>
  <si>
    <t>ｸｷﾞﾐﾔ ｿｳｽｹ</t>
  </si>
  <si>
    <t>ﾊｼ ﾘｸﾄ</t>
  </si>
  <si>
    <t>ﾄｸﾀﾞ ﾅｵﾄ</t>
  </si>
  <si>
    <t>ｼﾝｶﾞｷ ﾀｹﾙ</t>
  </si>
  <si>
    <t>ｻﾄｳ ｼｭﾝ</t>
  </si>
  <si>
    <t>ｳｴﾀﾞ ﾊﾙ</t>
  </si>
  <si>
    <t>ｵｵﾊﾞ ﾕﾂﾞｷ</t>
  </si>
  <si>
    <t>ｶﾏｸﾗ ﾉｿﾞﾑ</t>
  </si>
  <si>
    <t>ｶﾏﾀ ｿｳﾍｲ</t>
  </si>
  <si>
    <t>ｸﾆﾓﾄ ｼｭﾝ</t>
  </si>
  <si>
    <t>ｻｶﾓﾄ ﾕｳﾏ</t>
  </si>
  <si>
    <t>ｼﾞｮｳﾔｼｷ ｱﾂｼ</t>
  </si>
  <si>
    <t>ﾅｶｼﾏ ｹｲｺﾞ</t>
  </si>
  <si>
    <t>ﾅｶﾑﾗ ｼｭﾝ</t>
  </si>
  <si>
    <t>ﾌｼﾞﾑﾗ ｺｳﾀﾛｳ</t>
  </si>
  <si>
    <t>ﾏｷﾉ ｺｳﾀﾛｳ</t>
  </si>
  <si>
    <t>ﾐﾔﾓﾄ ﾀｹﾉﾘ</t>
  </si>
  <si>
    <t>ﾑｶｲ ｺｳｷ</t>
  </si>
  <si>
    <t>ﾐｳﾗ ｲｵ</t>
  </si>
  <si>
    <t>ｼｮｳﾌｳ ｶｲ</t>
  </si>
  <si>
    <t>ｲﾏﾆｼ ﾕｳｷ</t>
  </si>
  <si>
    <t>ﾀﾂﾐ ｷｮｳｲﾁ</t>
  </si>
  <si>
    <t>ﾏｴﾀﾞ ｻｸﾀﾛｳ</t>
  </si>
  <si>
    <t>ﾓﾄｲｹ ﾕｳﾀ</t>
  </si>
  <si>
    <t>ﾖﾈｻﾞﾜ ﾊﾔﾄ</t>
  </si>
  <si>
    <t>ｳｴﾀﾞ ﾚｲｼﾞﾛｳ</t>
  </si>
  <si>
    <t>ﾄﾞｲ ﾕｳﾀ</t>
  </si>
  <si>
    <t>ﾏﾙﾔﾏ ﾕｲﾄ</t>
  </si>
  <si>
    <t>ﾓﾘﾓﾄ ｹｲﾀ</t>
  </si>
  <si>
    <t>ｱﾍﾞ ﾏﾅﾄ</t>
  </si>
  <si>
    <t>ｵﾊﾗ ﾀｸﾐ</t>
  </si>
  <si>
    <t>ﾂｼﾞ ﾅﾕﾀ</t>
  </si>
  <si>
    <t>ﾑｶｲ ﾏﾄﾞｶ</t>
  </si>
  <si>
    <t>ﾔﾏﾅｶ ｼｭｳﾏ</t>
  </si>
  <si>
    <t>ﾆｼﾀﾞ ﾊﾙﾔ</t>
  </si>
  <si>
    <t>ﾋﾛﾀ ﾀｲｶﾞ</t>
  </si>
  <si>
    <t>ﾏﾂﾊﾞﾔｼ ｶｽﾞﾔ</t>
  </si>
  <si>
    <t>ｺﾞﾝﾀﾞ ﾏｻｷ</t>
  </si>
  <si>
    <t>ｵﾔﾅｷﾞ ﾄｳﾅ</t>
  </si>
  <si>
    <t>ｵﾉｳｴ ｺｳﾀﾞｲ</t>
  </si>
  <si>
    <t>ｷﾐﾔ ﾊｼﾞﾒ</t>
  </si>
  <si>
    <t>ﾐｿﾞﾍﾞ ｼｮｳﾀ</t>
  </si>
  <si>
    <t>ｱｻｲ ｿｳﾏ</t>
  </si>
  <si>
    <t>ﾊﾙﾀ ｹｲｺﾞ</t>
  </si>
  <si>
    <t>ﾊﾏ ｴｲﾀ</t>
  </si>
  <si>
    <t>ﾌｼﾞﾓﾄ ｺｳｽｹ</t>
  </si>
  <si>
    <t>ｶﾐｷ ｹｲﾀ</t>
  </si>
  <si>
    <t>ﾔﾏﾊｼ ﾊﾔﾄ</t>
  </si>
  <si>
    <t>ﾏﾂﾀﾞ ｿﾗ</t>
  </si>
  <si>
    <t>ｻﾄｳ ﾕｳｻｸ</t>
  </si>
  <si>
    <t>ﾔﾏｳﾁ ﾕｳｷ</t>
  </si>
  <si>
    <t>ﾋﾗｷ ﾀﾞｲﾁ</t>
  </si>
  <si>
    <t>ﾀﾑﾗ ﾄｼﾋﾃﾞ</t>
  </si>
  <si>
    <t>ｱﾀﾞﾁ ﾏﾓﾙ</t>
  </si>
  <si>
    <t>ﾔﾅｶﾞﾜ ﾌﾞﾝｺﾞ</t>
  </si>
  <si>
    <t>ｽｽﾞｲｹ ｹﾝﾄｸ</t>
  </si>
  <si>
    <t>ﾜﾗﾋﾞﾉ ﾘｮｳﾀ</t>
  </si>
  <si>
    <t>ｼﾏﾀﾞ ﾘｸ</t>
  </si>
  <si>
    <t>ｽｷﾞﾓﾄ ｹﾝｽｹ</t>
  </si>
  <si>
    <t>ﾐｳﾗ ｼｭﾝｾｲ</t>
  </si>
  <si>
    <t>ﾅｶｶﾞﾜ ｹﾝｼﾛｳ</t>
  </si>
  <si>
    <t>ﾀｹﾑﾗ ﾃﾙ</t>
  </si>
  <si>
    <t>ｶﾜ ｵｳｽｹ</t>
  </si>
  <si>
    <t>ｲﾊﾞ ﾘｮｳｾｲ</t>
  </si>
  <si>
    <t>ｽｶﾞﾇﾏ ﾂﾖｼ</t>
  </si>
  <si>
    <t>ｵｵﾀﾆ ﾕｳｾｲ</t>
  </si>
  <si>
    <t>ｶﾄｳ ﾕｳﾄ</t>
  </si>
  <si>
    <t>ﾐﾔﾓﾄ ｶｽﾞｷ</t>
  </si>
  <si>
    <t>ｺﾝﾅｲ ﾄﾗｲﾁ</t>
  </si>
  <si>
    <t>ﾆｼｻｶ ﾅﾅｾ</t>
  </si>
  <si>
    <t>ｲﾜﾓﾄ ﾀｸﾄ</t>
  </si>
  <si>
    <t>ｷｼﾓﾄ ﾕｳﾏ</t>
  </si>
  <si>
    <t>ｱﾂﾞﾐ ﾖｼﾁｶ</t>
  </si>
  <si>
    <t>ﾀｶﾊｼ ｼｮｳﾀ</t>
  </si>
  <si>
    <t>ﾋﾗﾏ ﾚｲ</t>
  </si>
  <si>
    <t>ﾐﾔﾓﾄ ﾀﾀﾞｼ</t>
  </si>
  <si>
    <t>ﾀｷ ｼｮｳﾀ</t>
  </si>
  <si>
    <t>ﾖｼｲ ｻﾄｱｷ</t>
  </si>
  <si>
    <t>ｶﾄﾞﾜｷ ｴｲﾄ</t>
  </si>
  <si>
    <t>ｺｷﾝﾄﾞｳ ﾀﾂﾔ</t>
  </si>
  <si>
    <t>ｲﾉｳｴ ﾀｸﾐ</t>
  </si>
  <si>
    <t>ｶﾗｶﾜ ﾕｳﾀﾞｲ</t>
  </si>
  <si>
    <t>ｽｶﾞｴ ｿｳﾀ</t>
  </si>
  <si>
    <t>ｽﾐﾔ ｼｭﾝｽｹ</t>
  </si>
  <si>
    <t>ﾐﾔﾋﾗ ﾀｸﾑ</t>
  </si>
  <si>
    <t>ﾄﾞｲ ｹｲﾀ</t>
  </si>
  <si>
    <t>ｺｲｽﾞﾐ ﾕｳﾏ</t>
  </si>
  <si>
    <t>ｲﾁｶﾜ ﾅｵｷ</t>
  </si>
  <si>
    <t>ｼｹﾞﾑﾗ ｼｮｳｾｲ</t>
  </si>
  <si>
    <t>ﾆｼｳﾐ ﾃﾙﾏ</t>
  </si>
  <si>
    <t>ｲﾜｶﾞﾐ ｺﾀﾛｳ</t>
  </si>
  <si>
    <t>ｲﾄｳ ﾀｸﾐ</t>
  </si>
  <si>
    <t>ｵｵﾉ ﾊﾙﾔ</t>
  </si>
  <si>
    <t>ｼｵﾀ ﾀｸﾐ</t>
  </si>
  <si>
    <t>ﾀﾆﾀﾞ ｿｳﾀﾛｳ</t>
  </si>
  <si>
    <t>ﾅｶｻﾞﾄ ﾕｲﾄ</t>
  </si>
  <si>
    <t>ﾆｼﾑｺ ｱｵｲ</t>
  </si>
  <si>
    <t>ﾊﾞﾊﾞ ﾕｳﾀ</t>
  </si>
  <si>
    <t>ﾊﾔｼ ﾀﾞｲｷ</t>
  </si>
  <si>
    <t>ﾐﾅﾐ ｲﾁｶ</t>
  </si>
  <si>
    <t>ﾓﾁﾀﾞ ｸｳｶﾞ</t>
  </si>
  <si>
    <t>ﾏﾂﾓﾄ ﾚｲﾔ</t>
  </si>
  <si>
    <t>ﾔｷﾞｲ ﾀﾞｲｷ</t>
  </si>
  <si>
    <t>ﾔﾏﾄ ｶｶﾞﾘ</t>
  </si>
  <si>
    <t>ﾅｶｶﾞﾜ ﾄﾜ</t>
  </si>
  <si>
    <t>ﾆｼﾓﾘ ﾏｻﾄ</t>
  </si>
  <si>
    <t>ｽｺﾞｳ ﾀﾛｳ</t>
  </si>
  <si>
    <t>ｷﾀｽﾞﾐ ｲｵ</t>
  </si>
  <si>
    <t>ｷﾖｼﾏ ｼﾝﾄ</t>
  </si>
  <si>
    <t>ﾐﾖｼ ｻｽｹ</t>
  </si>
  <si>
    <t>ｵｵｷﾀ ｼｮｳﾍｲ</t>
  </si>
  <si>
    <t>ｼﾊﾞﾀ ｺｳﾒｲ</t>
  </si>
  <si>
    <t>ﾂﾑﾗ ｼｮｳｷ</t>
  </si>
  <si>
    <t>ﾊﾏ ﾕｳﾀ</t>
  </si>
  <si>
    <t>ｵｸﾞﾗ ﾋｶﾙ</t>
  </si>
  <si>
    <t>ﾄｸﾎ ｼｭﾝｽｹ</t>
  </si>
  <si>
    <t>ﾏﾙﾀ ﾘｸﾄ</t>
  </si>
  <si>
    <t>ｺﾛﾔｽ ﾊﾙﾄ</t>
  </si>
  <si>
    <t>ﾌｼﾞｴﾀﾞ ﾊﾙｷ</t>
  </si>
  <si>
    <t>ｵｵｸﾎﾞ ｱﾕﾅﾘ</t>
  </si>
  <si>
    <t>ｶﾜｻｷ ﾋﾅﾘ</t>
  </si>
  <si>
    <t>ｽｹﾉﾌﾞ ｿｳﾏ</t>
  </si>
  <si>
    <t>ﾀｸﾞﾁ ｾﾅ</t>
  </si>
  <si>
    <t>ｽｽﾞｷ ﾊﾔﾄ</t>
  </si>
  <si>
    <t>ｽｶﾞﾊﾗ ﾏｻｷ</t>
  </si>
  <si>
    <t>ｶﾜｽｼﾞ ﾀｲｽｹ</t>
  </si>
  <si>
    <t>ﾋﾗｲ ｱﾂｷ</t>
  </si>
  <si>
    <t>ﾋｮｳﾄﾞｳ ﾚｵﾝ</t>
  </si>
  <si>
    <t>ﾌｼﾞｲ ﾃﾙｷ</t>
  </si>
  <si>
    <t>ﾖﾈﾔﾏ ﾘｭｳｾｲ</t>
  </si>
  <si>
    <t>ﾜｶﾏﾂ ﾘｮｳﾀ</t>
  </si>
  <si>
    <t>ｵｵｽｷﾞ ﾕｳ</t>
  </si>
  <si>
    <t>ｵｶｻﾞｷ ｺｳｷ</t>
  </si>
  <si>
    <t>ｶｷﾓﾄ ｶｽﾞｷ</t>
  </si>
  <si>
    <t>ｺﾛ ﾕｷﾄ</t>
  </si>
  <si>
    <t>ｻｻｷ ﾕｳ</t>
  </si>
  <si>
    <t>ｽｽﾞｶﾜ ﾊﾙﾄ</t>
  </si>
  <si>
    <t>ｵｶﾀﾞ ｶｽﾞﾏ</t>
  </si>
  <si>
    <t>ﾊﾙﾀ ｱﾂｼ</t>
  </si>
  <si>
    <t>ﾋｷﾁ ﾊﾔﾄ</t>
  </si>
  <si>
    <t>ﾓﾘｸﾞﾁ ﾄﾓﾅﾘ</t>
  </si>
  <si>
    <t>ﾔﾏｼﾀ ﾕｷﾄ</t>
  </si>
  <si>
    <t>ｱﾘﾑﾗ ｼｮｳ</t>
  </si>
  <si>
    <t>ｲｸﾀ ｿｳｽｹ</t>
  </si>
  <si>
    <t>ｲﾅﾊﾞﾔｼ ﾉﾌﾞﾀｶ</t>
  </si>
  <si>
    <t>ｳﾗﾔﾏ ｼｮｳ</t>
  </si>
  <si>
    <t>ｵﾝﾁﾞ ﾋﾛﾄ</t>
  </si>
  <si>
    <t>ｶｶﾞﾜ ｼﾝ</t>
  </si>
  <si>
    <t>ﾃﾗｳﾁ ｺｳｽｹ</t>
  </si>
  <si>
    <t>ﾔﾏﾓﾄ ﾂﾖｼ</t>
  </si>
  <si>
    <t>ｻｻｷ ﾘｭｳｷ</t>
  </si>
  <si>
    <t>ｻｻｸﾗ ﾘｵ</t>
  </si>
  <si>
    <t>ﾊﾀﾉ ﾌﾐﾔ</t>
  </si>
  <si>
    <t>ﾀｶﾊｼ ﾕｳﾀﾞｲ</t>
  </si>
  <si>
    <t>ﾀﾁﾊﾞﾅ ﾕｳｶﾞ</t>
  </si>
  <si>
    <t>ﾅｶﾂｶｻ ﾕｳﾜ</t>
  </si>
  <si>
    <t>ﾎﾝﾀﾞ ｶｹﾙ</t>
  </si>
  <si>
    <t>ﾑﾗｶﾐ ｱｷﾄ</t>
  </si>
  <si>
    <t>ｳﾂﾉﾐﾔ ｺｳｷ</t>
  </si>
  <si>
    <t>ﾀｼﾞﾘ ｱﾂｷ</t>
  </si>
  <si>
    <t>ﾀﾆｸﾞﾁ ｿｳｽｹ</t>
  </si>
  <si>
    <t>ﾄﾓﾅﾘ ﾕｳﾀ</t>
  </si>
  <si>
    <t>ﾌｼﾞｲ ﾊﾙ</t>
  </si>
  <si>
    <t>ﾜﾀﾅﾍﾞ ﾏｻｷ</t>
  </si>
  <si>
    <t>ﾊｼﾓﾄ ｼｮｳﾀ</t>
  </si>
  <si>
    <t>ｵｶﾞｻﾊﾗ ﾄﾓｷ</t>
  </si>
  <si>
    <t>ﾋﾗｶﾞｷ ﾄｱ</t>
  </si>
  <si>
    <t>ｼｶﾀ ﾕｳｷ</t>
  </si>
  <si>
    <t>ｵｷﾞｼﾀ ﾅｵﾀﾛｳ</t>
  </si>
  <si>
    <t>ｻｶｳｴ ｿﾗ</t>
  </si>
  <si>
    <t>ﾉﾑﾗ ｹﾝﾔ</t>
  </si>
  <si>
    <t>ﾔﾏｸﾞﾁ ﾕｳﾄ</t>
  </si>
  <si>
    <t>ｱﾀﾞﾁ ﾀｸﾏ</t>
  </si>
  <si>
    <t>ﾂｼﾞ ｶｲﾄ</t>
  </si>
  <si>
    <t>ﾃﾗﾓﾄ ﾕｳｼﾝ</t>
  </si>
  <si>
    <t>ｲｼｲ ﾐﾂｷ</t>
  </si>
  <si>
    <t>ｼﾏﾓﾄ ﾃﾙﾏ</t>
  </si>
  <si>
    <t>ﾅｶﾔﾏ ｴｲﾄ</t>
  </si>
  <si>
    <t>ｽﾐﾉ ﾊﾙｷ</t>
  </si>
  <si>
    <t>ﾖｼﾀﾞ ｹｲｼ</t>
  </si>
  <si>
    <t>ｲｿｶﾜ ﾕｳ</t>
  </si>
  <si>
    <t>ｽｴｻﾀﾞ ﾕｳﾉｽｹ</t>
  </si>
  <si>
    <t>ﾅｶ ｹｲｲﾁﾛｳ</t>
  </si>
  <si>
    <t>ﾓﾘﾓﾄ ｼｮｳｷ</t>
  </si>
  <si>
    <t>ﾅﾝﾊﾞ ﾔﾏﾄ</t>
  </si>
  <si>
    <t>ﾖｼｼｹﾞ ｹｲﾄ</t>
  </si>
  <si>
    <t>ｴﾉﾓﾄ ﾘｭｳﾀ</t>
  </si>
  <si>
    <t>ﾉﾊﾗ ｴｲｼﾝ</t>
  </si>
  <si>
    <t>ｲﾉｳｴ ﾕｳﾀ</t>
  </si>
  <si>
    <t>ｼﾊﾞﾀ ｹﾝｼｮｳ</t>
  </si>
  <si>
    <t>ｷﾇｶﾞｻ ﾀﾞｲﾁ</t>
  </si>
  <si>
    <t>ﾋﾗｵｶ ｿﾗﾄ</t>
  </si>
  <si>
    <t>ﾋﾛﾀ ｲﾂｷ</t>
  </si>
  <si>
    <t>ﾏｴﾀﾞ ｴﾅ</t>
  </si>
  <si>
    <t>ﾀﾅｶ ﾊﾙ</t>
  </si>
  <si>
    <t>ﾀﾆﾓﾄ ﾅﾅﾐ</t>
  </si>
  <si>
    <t>ｼﾓﾐﾅﾐ ｱﾕ</t>
  </si>
  <si>
    <t>ﾀﾅﾍﾞ ﾉｱ</t>
  </si>
  <si>
    <t>ﾔﾏｸﾞﾁ ﾕｳﾕ</t>
  </si>
  <si>
    <t>ﾔﾏｼﾀ ﾒｲｶ</t>
  </si>
  <si>
    <t>ﾓﾘｼﾀ ﾕﾒ</t>
  </si>
  <si>
    <t>ﾜﾀﾅﾍﾞ ｷｾﾗ</t>
  </si>
  <si>
    <t>ｻｲﾄｳ ﾓﾓｶ</t>
  </si>
  <si>
    <t>ﾌｸﾁ ﾕｲｶ</t>
  </si>
  <si>
    <t>ﾂﾊﾞｷﾔﾏ ﾙｷｱ</t>
  </si>
  <si>
    <t>ﾓﾘｵｶ ﾕｲ</t>
  </si>
  <si>
    <t>ｷﾑﾗ ﾄﾓﾐ</t>
  </si>
  <si>
    <t>ﾏｴﾀﾞ ﾚﾝｶ</t>
  </si>
  <si>
    <t>ﾔﾏｼﾀ ｱｲｺ</t>
  </si>
  <si>
    <t>ﾀｴﾉ ｱﾝｼﾞｭ</t>
  </si>
  <si>
    <t>ｱｶﾏﾂ ﾚｲ</t>
  </si>
  <si>
    <t>ｵｸ ﾕｷﾅ</t>
  </si>
  <si>
    <t>ﾊｼﾓﾄ ﾏﾘﾝ</t>
  </si>
  <si>
    <t>ｷﾀﾉ ｼｵﾘ</t>
  </si>
  <si>
    <t>ｶﾜﾀ ﾊﾙﾅ</t>
  </si>
  <si>
    <t>ｺﾊﾞﾔｼ ｱｲ</t>
  </si>
  <si>
    <t>ｻｸﾏ ｶｴ</t>
  </si>
  <si>
    <t>ｻｶｲ ﾘﾝ</t>
  </si>
  <si>
    <t>ﾖｼﾀﾞ ﾅﾅ</t>
  </si>
  <si>
    <t>ﾅｶﾞﾓﾄ ｶﾅｴ</t>
  </si>
  <si>
    <t>ﾅｶﾞｲ ﾘﾝﾅ</t>
  </si>
  <si>
    <t>ｵﾉ ｲｸﾐ</t>
  </si>
  <si>
    <t>ﾀﾂﾀ ﾏｺ</t>
  </si>
  <si>
    <t>ﾀﾊﾞﾀ ﾕｳｷ</t>
  </si>
  <si>
    <t>ﾃﾗｻｶ ﾕﾂﾞｷ</t>
  </si>
  <si>
    <t>ｳｼﾔﾏ ﾅﾂｷ</t>
  </si>
  <si>
    <t>ｶﾂﾔﾏ ｱｲｶ</t>
  </si>
  <si>
    <t>ｲﾉｳｴ ﾐﾕｺ</t>
  </si>
  <si>
    <t>ｻｲﾄｳ ﾕｷｴ</t>
  </si>
  <si>
    <t>ｳｴﾆｼ ｻﾅ</t>
  </si>
  <si>
    <t>ﾅｲﾄｳ ﾕｱ</t>
  </si>
  <si>
    <t>ｱﾘﾏ ﾋﾅﾉ</t>
  </si>
  <si>
    <t>ｲｹﾀﾞ ﾋﾅ</t>
  </si>
  <si>
    <t>ｵｵｶﾞﾐ ｲﾛﾊ</t>
  </si>
  <si>
    <t>ｶﾒｵｶ ｷﾗﾅ</t>
  </si>
  <si>
    <t>ｶﾜﾐ ﾙｲ</t>
  </si>
  <si>
    <t>ｺｸｼｮｳ ﾜｶ</t>
  </si>
  <si>
    <t>ｺﾊﾞﾔｼ ﾙｶ</t>
  </si>
  <si>
    <t>ｻｶﾓﾄ ﾌｳｶ</t>
  </si>
  <si>
    <t>ﾀﾀﾞ ﾕｲｶ</t>
  </si>
  <si>
    <t>ﾀﾅｶ ﾒｲ</t>
  </si>
  <si>
    <t>ﾄﾀﾞ ﾁｲ</t>
  </si>
  <si>
    <t>ﾅｶﾞｾ ｻｷ</t>
  </si>
  <si>
    <t>ﾊﾔｶﾜ ﾕｳｷ</t>
  </si>
  <si>
    <t>ﾊﾔｼ ﾕｱ</t>
  </si>
  <si>
    <t>ﾌｸｲ ｱﾔﾉ</t>
  </si>
  <si>
    <t>ﾎﾘ ｶﾘﾅ</t>
  </si>
  <si>
    <t>ﾐﾔｷﾞｼ ｲｻﾅ</t>
  </si>
  <si>
    <t>ﾑﾗｶﾐ ﾋｲﾅ</t>
  </si>
  <si>
    <t>ﾔｽﾀﾞ ﾌｳ</t>
  </si>
  <si>
    <t>ﾌｼﾞﾜﾗ ﾕｽﾞﾊ</t>
  </si>
  <si>
    <t>ｵｵﾌｼﾞ ｱｺ</t>
  </si>
  <si>
    <t>ｱﾏﾉ ﾒｲ</t>
  </si>
  <si>
    <t>ｵｶﾀﾞ ﾋﾅｷ</t>
  </si>
  <si>
    <t>ｵｶﾞﾜ ﾐｷ</t>
  </si>
  <si>
    <t>ｷｼﾀﾞ ﾅﾅﾐ</t>
  </si>
  <si>
    <t>ｷﾉｼﾀ ﾕｲｶ</t>
  </si>
  <si>
    <t>ﾀｶﾊﾏ ﾐｽﾞｷ</t>
  </si>
  <si>
    <t>ﾋｶﾞｼ ﾐﾂｷ</t>
  </si>
  <si>
    <t>ﾔﾏﾀﾞ ﾊﾙﾅ</t>
  </si>
  <si>
    <t>ﾀｹﾀﾞ ﾁｻﾄ</t>
  </si>
  <si>
    <t>ﾔﾏｶﾞﾐ ﾅﾅｴ</t>
  </si>
  <si>
    <t>ｱｿ ﾓﾓｶ</t>
  </si>
  <si>
    <t>ﾘｭｳﾓﾄ ﾏﾘﾅ</t>
  </si>
  <si>
    <t>ｶﾜﾓﾘ ｺｺﾉ</t>
  </si>
  <si>
    <t>ﾏﾓﾘ ｶｴﾃﾞ</t>
  </si>
  <si>
    <t>ﾔｻﾞﾜ ﾘﾅ</t>
  </si>
  <si>
    <t>ﾑｶｲ ｳﾀﾊ</t>
  </si>
  <si>
    <t>ｵｳｻｶ ﾋｶﾘ</t>
  </si>
  <si>
    <t>ｻｶｸﾞﾁ ﾓﾓ</t>
  </si>
  <si>
    <t>ﾏｴﾀﾞ ﾐﾉﾘ</t>
  </si>
  <si>
    <t>ﾔﾏﾓﾄ ｱｵｲ</t>
  </si>
  <si>
    <t>ｶﾜﾂｸﾞ ﾅﾅﾎ</t>
  </si>
  <si>
    <t>ﾌｼﾞﾉ ﾐﾔﾋﾞ</t>
  </si>
  <si>
    <t>ｷｻｷ ﾕｲ</t>
  </si>
  <si>
    <t>ﾆｼﾓﾄ ﾕｷｶ</t>
  </si>
  <si>
    <t>ﾏｽﾀﾞ ﾏｺ</t>
  </si>
  <si>
    <t>ﾀｶｼﾏ ﾕｳ</t>
  </si>
  <si>
    <t>ﾐﾉﾍﾞ ﾄｷ</t>
  </si>
  <si>
    <t>ｽｷﾞﾔﾏ ｻｲ</t>
  </si>
  <si>
    <t>ﾏﾂｻﾞｷ ﾊﾅｺ</t>
  </si>
  <si>
    <t>ﾒﾝﾃﾞ ﾉﾌﾞｷ</t>
  </si>
  <si>
    <t>ｲﾅﾘ ﾕｳﾏ</t>
  </si>
  <si>
    <t>ｶﾜﾐ ﾘｺ</t>
  </si>
  <si>
    <t>ﾔﾏｼﾛ ｻｷ</t>
  </si>
  <si>
    <t>ﾊﾏｸﾞﾁ ﾕﾒﾊ</t>
  </si>
  <si>
    <t>ﾌﾙﾀﾆ ﾅﾎ</t>
  </si>
  <si>
    <t>ﾆｼﾑﾗ ｺﾊﾙ</t>
  </si>
  <si>
    <t>ｸﾚﾀ ｶﾉﾝ</t>
  </si>
  <si>
    <t>ﾖｼﾅﾘ ﾏﾌﾞｷ</t>
  </si>
  <si>
    <t>ﾅｶｶﾞﾜ ﾘｶｺ</t>
  </si>
  <si>
    <t>ﾌｼﾞﾓﾄ ﾗﾗｶ</t>
  </si>
  <si>
    <t>ｵｶﾞﾜ ﾎﾉｶ</t>
  </si>
  <si>
    <t>ｱﾗｲ ﾕｳｶ</t>
  </si>
  <si>
    <t>ｲﾉｳｴ ﾘﾅ</t>
  </si>
  <si>
    <t>ﾆｼﾑﾗ ｺﾖﾘ</t>
  </si>
  <si>
    <t>ﾌﾀｸﾁ ｺｺﾐ</t>
  </si>
  <si>
    <t>ﾌｼﾞﾀ ﾓﾓｶ</t>
  </si>
  <si>
    <t>ｱﾀﾞﾁ ｷﾖﾗ</t>
  </si>
  <si>
    <t>ｻﾄｳ ｱｵｲ</t>
  </si>
  <si>
    <t>ﾉﾏｻ ﾋﾅ</t>
  </si>
  <si>
    <t>ﾊﾘﾔ ｺｺﾛ</t>
  </si>
  <si>
    <t>ﾀﾏｷ ﾒｲ</t>
  </si>
  <si>
    <t>ﾛｯｸﾊｰﾄ ｱｲﾘ</t>
  </si>
  <si>
    <t>ﾏｴﾉ ｱﾔｶ</t>
  </si>
  <si>
    <t>ｶｶﾞﾜ ｺﾊﾙ</t>
  </si>
  <si>
    <t>ﾆｼﾊﾗ ｱｲﾘ</t>
  </si>
  <si>
    <t>ﾅｶｶﾞﾜ ﾅﾅ</t>
  </si>
  <si>
    <t>ﾂｼﾞｼﾀ ﾘｲｺ</t>
  </si>
  <si>
    <t>ｵｵｷﾞｼ ｸｳﾊ</t>
  </si>
  <si>
    <t>ｶﾀﾋﾗ ｶﾉﾝ</t>
  </si>
  <si>
    <t>ｻﾄｳ ﾚﾅ</t>
  </si>
  <si>
    <t>ﾃﾗﾉ ﾏﾎ</t>
  </si>
  <si>
    <t>ﾄｷﾜ ｷｽﾞﾅ</t>
  </si>
  <si>
    <t>ﾊｾ ｱｻﾅ</t>
  </si>
  <si>
    <t>ｲﾉｳｴ ﾁｶｺ</t>
  </si>
  <si>
    <t>ｳｴｻｶ ﾘﾝ</t>
  </si>
  <si>
    <t>ｻﾄｳ ｱﾔﾈ</t>
  </si>
  <si>
    <t>ｺﾊﾞﾔｼ ﾈﾈ</t>
  </si>
  <si>
    <t>ｽｽﾞｷ ｺﾅ</t>
  </si>
  <si>
    <t>ﾀｶｽ ﾚｲｱ</t>
  </si>
  <si>
    <t>ｱﾍﾞ ｻｸﾗ</t>
  </si>
  <si>
    <t>ﾅｶｾ ﾐｷ</t>
  </si>
  <si>
    <t>ｷﾀﾔﾏ ﾘﾝｶ</t>
  </si>
  <si>
    <t>ｻﾜﾀﾞ ﾅﾂﾊ</t>
  </si>
  <si>
    <t>ﾅｶﾊﾏ ﾏｵ</t>
  </si>
  <si>
    <t>ﾊﾗﾀﾞ ﾘｵ</t>
  </si>
  <si>
    <t>ｼｷﾞｮｳ ﾐﾁｶ</t>
  </si>
  <si>
    <t>ｱｵｸｻ ﾐﾁﾙ</t>
  </si>
  <si>
    <t>ﾔﾉ ｿﾗ</t>
  </si>
  <si>
    <t>　●どの学校との合同チームなのか</t>
    <phoneticPr fontId="3"/>
  </si>
  <si>
    <t>・合同チームの場合、メール本文に以下２点を忘れずに記載してください。</t>
    <rPh sb="1" eb="3">
      <t>ゴウドウ</t>
    </rPh>
    <rPh sb="7" eb="9">
      <t>バアイ</t>
    </rPh>
    <rPh sb="13" eb="15">
      <t>ホンブン</t>
    </rPh>
    <rPh sb="16" eb="18">
      <t>イカ</t>
    </rPh>
    <phoneticPr fontId="3"/>
  </si>
  <si>
    <t>　●プログラムに記載する監督名は誰（どの学校の人）にするのか</t>
    <rPh sb="8" eb="10">
      <t>キサイ</t>
    </rPh>
    <rPh sb="12" eb="14">
      <t>カントク</t>
    </rPh>
    <rPh sb="14" eb="15">
      <t>メイ</t>
    </rPh>
    <rPh sb="16" eb="17">
      <t>ダレ</t>
    </rPh>
    <rPh sb="20" eb="22">
      <t>ガッコウ</t>
    </rPh>
    <rPh sb="23" eb="24">
      <t>ヒト</t>
    </rPh>
    <phoneticPr fontId="3"/>
  </si>
  <si>
    <t>第63回　阪神地区高等学校駅伝競走大会</t>
    <rPh sb="0" eb="1">
      <t>ダイ</t>
    </rPh>
    <rPh sb="3" eb="4">
      <t>カイ</t>
    </rPh>
    <rPh sb="5" eb="7">
      <t>ハンシン</t>
    </rPh>
    <rPh sb="7" eb="9">
      <t>チク</t>
    </rPh>
    <rPh sb="9" eb="11">
      <t>コウトウ</t>
    </rPh>
    <rPh sb="11" eb="13">
      <t>ガッコウ</t>
    </rPh>
    <rPh sb="13" eb="15">
      <t>エキデン</t>
    </rPh>
    <rPh sb="15" eb="17">
      <t>キョウソウ</t>
    </rPh>
    <rPh sb="17" eb="19">
      <t>タイカイ</t>
    </rPh>
    <phoneticPr fontId="3"/>
  </si>
  <si>
    <t>兼　男子80回　兵庫県高等学校駅伝競走大会阪神地区予選会</t>
    <rPh sb="0" eb="1">
      <t>ケン</t>
    </rPh>
    <rPh sb="2" eb="4">
      <t>ダンシ</t>
    </rPh>
    <rPh sb="6" eb="7">
      <t>カイ</t>
    </rPh>
    <rPh sb="8" eb="11">
      <t>ヒョウゴケン</t>
    </rPh>
    <rPh sb="11" eb="13">
      <t>コウトウ</t>
    </rPh>
    <rPh sb="13" eb="15">
      <t>ガッコウ</t>
    </rPh>
    <rPh sb="15" eb="17">
      <t>エキデン</t>
    </rPh>
    <rPh sb="17" eb="19">
      <t>キョウソウ</t>
    </rPh>
    <rPh sb="19" eb="21">
      <t>タイカイ</t>
    </rPh>
    <rPh sb="21" eb="23">
      <t>ハンシン</t>
    </rPh>
    <rPh sb="23" eb="25">
      <t>チク</t>
    </rPh>
    <rPh sb="25" eb="28">
      <t>ヨセンカイ</t>
    </rPh>
    <phoneticPr fontId="3"/>
  </si>
  <si>
    <t>第52回　阪神地区高等学校女子駅伝競走大会</t>
    <rPh sb="0" eb="1">
      <t>ダイ</t>
    </rPh>
    <rPh sb="3" eb="4">
      <t>カイ</t>
    </rPh>
    <rPh sb="5" eb="7">
      <t>ハンシン</t>
    </rPh>
    <rPh sb="7" eb="9">
      <t>チク</t>
    </rPh>
    <rPh sb="9" eb="11">
      <t>コウトウ</t>
    </rPh>
    <rPh sb="11" eb="13">
      <t>ガッコウ</t>
    </rPh>
    <rPh sb="13" eb="15">
      <t>ジョシ</t>
    </rPh>
    <rPh sb="15" eb="17">
      <t>エキデン</t>
    </rPh>
    <rPh sb="17" eb="19">
      <t>キョウソウ</t>
    </rPh>
    <rPh sb="19" eb="21">
      <t>タイカイ</t>
    </rPh>
    <phoneticPr fontId="3"/>
  </si>
  <si>
    <t>兼　女子42回　兵庫県高等学校駅伝競走大会阪神地区予選会</t>
    <rPh sb="0" eb="1">
      <t>ケン</t>
    </rPh>
    <rPh sb="2" eb="4">
      <t>ジョシ</t>
    </rPh>
    <rPh sb="6" eb="7">
      <t>カイ</t>
    </rPh>
    <rPh sb="8" eb="11">
      <t>ヒョウゴケン</t>
    </rPh>
    <rPh sb="11" eb="13">
      <t>コウトウ</t>
    </rPh>
    <rPh sb="13" eb="15">
      <t>ガッコウ</t>
    </rPh>
    <rPh sb="15" eb="17">
      <t>エキデン</t>
    </rPh>
    <rPh sb="17" eb="19">
      <t>キョウソウ</t>
    </rPh>
    <rPh sb="19" eb="21">
      <t>タイカイ</t>
    </rPh>
    <rPh sb="21" eb="23">
      <t>ハンシン</t>
    </rPh>
    <rPh sb="23" eb="25">
      <t>チク</t>
    </rPh>
    <rPh sb="25" eb="28">
      <t>ヨセンカイ</t>
    </rPh>
    <phoneticPr fontId="3"/>
  </si>
  <si>
    <t>大橋  優人(3)</t>
  </si>
  <si>
    <t>松田  優輝(3)</t>
  </si>
  <si>
    <t>小林  哲大(2)</t>
  </si>
  <si>
    <t>矢吹  亮磨(2)</t>
  </si>
  <si>
    <t>杉村  聡太(2)</t>
  </si>
  <si>
    <t>片岡    歌(2)</t>
  </si>
  <si>
    <t>谷口朔太郎(2)</t>
  </si>
  <si>
    <t>長谷川銀平(2)</t>
  </si>
  <si>
    <t>東    亘佑(2)</t>
  </si>
  <si>
    <t>有本  椿季(2)</t>
  </si>
  <si>
    <t>山本  琉生(2)</t>
  </si>
  <si>
    <t>ﾔﾏﾓﾄ ﾙｲ</t>
  </si>
  <si>
    <t>小野  滉生(2)</t>
  </si>
  <si>
    <t>ｵﾉ ﾋﾛｷ</t>
  </si>
  <si>
    <t>鳴神  佑規(1)</t>
  </si>
  <si>
    <t>ﾅﾙｶﾐ ﾕｳｷ</t>
  </si>
  <si>
    <t>岩本  拓士(1)</t>
  </si>
  <si>
    <t>ｲﾜﾓﾄ ﾀｸｼ</t>
  </si>
  <si>
    <t>山口  心優(1)</t>
  </si>
  <si>
    <t>ﾔﾏｸﾞﾁ ｼｭｳ</t>
  </si>
  <si>
    <t>濵嵜    遥(1)</t>
  </si>
  <si>
    <t>ﾊﾏｻｷ ﾊﾙ</t>
  </si>
  <si>
    <t>井口  敬太(1)</t>
  </si>
  <si>
    <t>ｲｸﾞﾁ ｹｲﾀ</t>
  </si>
  <si>
    <t>保科  光一(1)</t>
  </si>
  <si>
    <t>ﾎｼﾅ ｺｳｲﾁ</t>
  </si>
  <si>
    <t>能勢  楓空(1)</t>
  </si>
  <si>
    <t>ﾉｾ ﾌｳｱ</t>
  </si>
  <si>
    <t>植田  廉三(1)</t>
  </si>
  <si>
    <t>ｳｴﾀﾞ ﾚﾝｿﾞｳ</t>
  </si>
  <si>
    <t>西尾弘太郎(1)</t>
  </si>
  <si>
    <t>ﾆｼｵ ｺｳﾀﾛｳ</t>
  </si>
  <si>
    <t>濱田  颯太(1)</t>
  </si>
  <si>
    <t>ﾊﾏﾀﾞ ｿｳﾀ</t>
  </si>
  <si>
    <t>竹内  湊真(1)</t>
  </si>
  <si>
    <t>ﾀｹｳﾁ ｿｳﾏ</t>
  </si>
  <si>
    <t>中村  晏琉(1)</t>
  </si>
  <si>
    <t>ﾅｶﾑﾗ ﾊﾙ</t>
  </si>
  <si>
    <t>岡田  悠介(1)</t>
  </si>
  <si>
    <t>ｵｶﾀﾞ ﾕｳｽｹ</t>
  </si>
  <si>
    <t>宮尾龍ノ介(1)</t>
  </si>
  <si>
    <t>ﾐﾔｵ ﾘｭｳﾉｽｹ</t>
  </si>
  <si>
    <t>広沢  悠橙(1)</t>
  </si>
  <si>
    <t>ﾋﾛｻﾜ ﾕｳﾄ</t>
  </si>
  <si>
    <t>石橋  優一(1)</t>
  </si>
  <si>
    <t>ｲｼﾊﾞｼ ﾕｳｲﾁ</t>
  </si>
  <si>
    <t>中村  樹月(1)</t>
  </si>
  <si>
    <t>ﾅｶﾑﾗ ｲﾂｷ</t>
  </si>
  <si>
    <t>塩見  玲雄(1)</t>
  </si>
  <si>
    <t>ｼｵﾐ ﾚｵ</t>
  </si>
  <si>
    <t>加藤  雄貴(1)</t>
  </si>
  <si>
    <t>ｶﾄｳ ﾕｳｷ</t>
  </si>
  <si>
    <t>森部  慶大(1)</t>
  </si>
  <si>
    <t>ﾓﾘﾍﾞ ｹｲﾀﾞｲ</t>
  </si>
  <si>
    <t>植田  羚矢(1)</t>
  </si>
  <si>
    <t>ｳｴﾀﾞ ﾚｲﾔ</t>
  </si>
  <si>
    <t>河﨑    聖(1)</t>
  </si>
  <si>
    <t>ｶﾜｻｷ ｼｮｳ</t>
  </si>
  <si>
    <t>峰元  謙志(1)</t>
  </si>
  <si>
    <t>ﾐﾈﾓﾄ ｹﾝｼ</t>
  </si>
  <si>
    <t>入谷  元巳(1)</t>
  </si>
  <si>
    <t>ｲﾘﾀﾆ ﾓﾄﾐ</t>
  </si>
  <si>
    <t>松田  瑛希(1)</t>
  </si>
  <si>
    <t>ﾏﾂﾀﾞ ｴｲｷ</t>
  </si>
  <si>
    <t>森    健剛(1)</t>
  </si>
  <si>
    <t>ﾓﾘ ｹﾝｺﾞｳ</t>
  </si>
  <si>
    <t>石藏  優希(1)</t>
  </si>
  <si>
    <t>ｲｼｸﾗ ﾕｳｷ</t>
  </si>
  <si>
    <t>森田  啓志(1)</t>
  </si>
  <si>
    <t>ﾓﾘﾀ ｹｲｼ</t>
  </si>
  <si>
    <t>丸井  蒼空(3)</t>
  </si>
  <si>
    <t>西浦  瑞貴(3)</t>
  </si>
  <si>
    <t>澁谷    煌(3)</t>
  </si>
  <si>
    <t>三木  翔真(3)</t>
  </si>
  <si>
    <t>藤本  駿希(3)</t>
  </si>
  <si>
    <t>山本琥太朗(3)</t>
  </si>
  <si>
    <t>桑田  龍哉(3)</t>
  </si>
  <si>
    <t>杉山  嵐士(3)</t>
  </si>
  <si>
    <t>松田  哉郁(3)</t>
  </si>
  <si>
    <t>野口  和暉(3)</t>
  </si>
  <si>
    <t>新崎  肇士(3)</t>
  </si>
  <si>
    <t>古谷  栄昇(3)</t>
  </si>
  <si>
    <t>有井  慈瑛(2)</t>
  </si>
  <si>
    <t>上原  和希(2)</t>
  </si>
  <si>
    <t>奥田  春稀(2)</t>
  </si>
  <si>
    <t>駒井  響季(2)</t>
  </si>
  <si>
    <t>古田  紀貴(2)</t>
  </si>
  <si>
    <t>今屋  瑛都(2)</t>
  </si>
  <si>
    <t>壽崎  大学(2)</t>
  </si>
  <si>
    <t>原田  惇輝(2)</t>
  </si>
  <si>
    <t>三谷宗太郎(2)</t>
  </si>
  <si>
    <t>宮垣    湊(2)</t>
  </si>
  <si>
    <t>竹内  勇人(2)</t>
  </si>
  <si>
    <t>森    亮輔(2)</t>
  </si>
  <si>
    <t>脇    祥太(2)</t>
  </si>
  <si>
    <t>佐藤  壮真(2)</t>
  </si>
  <si>
    <t>森本  颯翔(2)</t>
  </si>
  <si>
    <t>辰巳  昊晴(2)</t>
  </si>
  <si>
    <t>石井  理久(2)</t>
  </si>
  <si>
    <t>榎本壮一郎(2)</t>
  </si>
  <si>
    <t>赤瀬    奨(2)</t>
  </si>
  <si>
    <t>安本  翔咲(3)</t>
  </si>
  <si>
    <t>村本  悠吹(3)</t>
  </si>
  <si>
    <t>永留  慶成(3)</t>
  </si>
  <si>
    <t>安井  慶真(3)</t>
  </si>
  <si>
    <t>圓句  起大(3)</t>
  </si>
  <si>
    <t>古宅  諒成(3)</t>
  </si>
  <si>
    <t>森本  幸文(3)</t>
  </si>
  <si>
    <t>杉野  陽一(2)</t>
  </si>
  <si>
    <t>池内  琉奏(2)</t>
  </si>
  <si>
    <t>大﨑  一輝(2)</t>
  </si>
  <si>
    <t>小川  大貴(2)</t>
  </si>
  <si>
    <t>角谷  凪冴(2)</t>
  </si>
  <si>
    <t>兼原  昌宏(2)</t>
  </si>
  <si>
    <t>高面椋太郎(2)</t>
  </si>
  <si>
    <t>瀬良  七瀬(2)</t>
  </si>
  <si>
    <t>辰巳  颯太(2)</t>
  </si>
  <si>
    <t>本道  樟磨(2)</t>
  </si>
  <si>
    <t>矢橋  大樹(2)</t>
  </si>
  <si>
    <t>梅島悠一郎(2)</t>
  </si>
  <si>
    <t>吉川  颯人(1)</t>
  </si>
  <si>
    <t>ﾖｼｶﾜ ﾊﾔﾄ</t>
  </si>
  <si>
    <t>藤田  琉心(1)</t>
  </si>
  <si>
    <t>ﾌｼﾞﾀ ﾘｭｳｼﾝ</t>
  </si>
  <si>
    <t>渡邉  晴琉(1)</t>
  </si>
  <si>
    <t>ﾜﾀﾅﾍﾞ ﾊﾙ</t>
  </si>
  <si>
    <t>足立    光(1)</t>
  </si>
  <si>
    <t>ｱﾀﾞﾁ ﾋｶﾙ</t>
  </si>
  <si>
    <t>桝田  悠人(1)</t>
  </si>
  <si>
    <t>ﾏｽﾀﾞ ﾊﾙﾄ</t>
  </si>
  <si>
    <t>宮下  航平(3)</t>
  </si>
  <si>
    <t>髙橋    響(3)</t>
  </si>
  <si>
    <t>野津  昊希(3)</t>
  </si>
  <si>
    <t>貴島  大翔(3)</t>
  </si>
  <si>
    <t>森  琉輝亜(3)</t>
  </si>
  <si>
    <t>井上  人斉(3)</t>
  </si>
  <si>
    <t>政木  元汰(2)</t>
  </si>
  <si>
    <t>宮本  琉誠(2)</t>
  </si>
  <si>
    <t>渡部  遥人(2)</t>
  </si>
  <si>
    <t>本村  優斗(2)</t>
  </si>
  <si>
    <t>生駒  叶翔(1)</t>
  </si>
  <si>
    <t>ｲｺﾏ ｶﾅﾄ</t>
  </si>
  <si>
    <t>市橋  克考(1)</t>
  </si>
  <si>
    <t>ｲﾁﾊｼ ｶﾂﾀｶ</t>
  </si>
  <si>
    <t>井戸本友穂(1)</t>
  </si>
  <si>
    <t>ｲﾄﾞﾓﾄ ﾕｳﾎ</t>
  </si>
  <si>
    <t>富谷  葵也(1)</t>
  </si>
  <si>
    <t>ﾄﾐﾀﾆ ｷｲﾔ</t>
  </si>
  <si>
    <t>畠    優心(1)</t>
  </si>
  <si>
    <t>ﾊﾀｹ ﾕｳｼﾝ</t>
  </si>
  <si>
    <t>村岡  陸空(1)</t>
  </si>
  <si>
    <t>ﾑﾗｵｶ ﾘｸ</t>
  </si>
  <si>
    <t>前田  陽和(1)</t>
  </si>
  <si>
    <t>ﾏｴﾀﾞ ﾋﾖﾘ</t>
  </si>
  <si>
    <t>内藤  有汰(3)</t>
  </si>
  <si>
    <t>岡村  成龍(3)</t>
  </si>
  <si>
    <t>岨    広毅(3)</t>
  </si>
  <si>
    <t>掛田  大和(3)</t>
  </si>
  <si>
    <t>沖見    朗(3)</t>
  </si>
  <si>
    <t>笠見  篤志(3)</t>
  </si>
  <si>
    <t>北野  景大(2)</t>
  </si>
  <si>
    <t>田中  大輔(2)</t>
  </si>
  <si>
    <t>中島  瞭佑(2)</t>
  </si>
  <si>
    <t>武雄  悠人(2)</t>
  </si>
  <si>
    <t>杉山晟一朗(2)</t>
  </si>
  <si>
    <t>吉田  伊吹(2)</t>
  </si>
  <si>
    <t>山本  佳知(2)</t>
  </si>
  <si>
    <t>本田  琉徠(2)</t>
  </si>
  <si>
    <t>宇野  陽登(2)</t>
  </si>
  <si>
    <t>小山  拓紀(2)</t>
  </si>
  <si>
    <t>藤川  隼世(1)</t>
  </si>
  <si>
    <t>ﾌｼﾞｶﾜ ﾊﾔｾ</t>
  </si>
  <si>
    <t>前田  啓太(1)</t>
  </si>
  <si>
    <t>ﾏｴﾀﾞ ｹｲﾀ</t>
  </si>
  <si>
    <t>村上  大翔(1)</t>
  </si>
  <si>
    <t>ﾑﾗｶﾐ ﾋﾛﾄ</t>
  </si>
  <si>
    <t>城田  晃佑(1)</t>
  </si>
  <si>
    <t>ｼﾛﾀ ｺｳｽｹ</t>
  </si>
  <si>
    <t>丹羽  亮太(1)</t>
  </si>
  <si>
    <t>ﾆﾜ ﾘｮｳﾀ</t>
  </si>
  <si>
    <t>前田  遼太(1)</t>
  </si>
  <si>
    <t>ﾏｴﾀﾞ ﾘｮｳﾀ</t>
  </si>
  <si>
    <t>山本  太一(1)</t>
  </si>
  <si>
    <t>ﾔﾏﾓﾄ ﾀｲﾁ</t>
  </si>
  <si>
    <t>酒井    優(1)</t>
  </si>
  <si>
    <t>伏井    翠(1)</t>
  </si>
  <si>
    <t>ﾌｼｲ ｽｲ</t>
  </si>
  <si>
    <t>栗田  悠幹(3)</t>
  </si>
  <si>
    <t>久保  一輝(3)</t>
  </si>
  <si>
    <t>山方    悠(3)</t>
  </si>
  <si>
    <t>松井  響己(3)</t>
  </si>
  <si>
    <t>金森  優斗(3)</t>
  </si>
  <si>
    <t>藤岡  大雅(3)</t>
  </si>
  <si>
    <t>山口  遥冬(3)</t>
  </si>
  <si>
    <t>酒井    優(3)</t>
  </si>
  <si>
    <t>東谷  恵汰(3)</t>
  </si>
  <si>
    <t>葉山洸千代(2)</t>
  </si>
  <si>
    <t>市島  優樹(2)</t>
  </si>
  <si>
    <t>佐藤  和哉(2)</t>
  </si>
  <si>
    <t>森    悠登(2)</t>
  </si>
  <si>
    <t>ﾓﾘ ﾊﾙﾄ</t>
  </si>
  <si>
    <t>西村  颯真(2)</t>
  </si>
  <si>
    <t>蓑田  昊汰(2)</t>
  </si>
  <si>
    <t>別芝  諒也(2)</t>
  </si>
  <si>
    <t>南野  翔太(2)</t>
  </si>
  <si>
    <t>大出  悠人(2)</t>
  </si>
  <si>
    <t>荒井  大輝(2)</t>
  </si>
  <si>
    <t>村井  新汰(2)</t>
  </si>
  <si>
    <t>伊藤  立希(2)</t>
  </si>
  <si>
    <t>品川    蓮(2)</t>
  </si>
  <si>
    <t>釘宮  壮佑(2)</t>
  </si>
  <si>
    <t>橋    陸仁(2)</t>
  </si>
  <si>
    <t>国富  悠斗(1)</t>
  </si>
  <si>
    <t>ｸﾆﾄﾐ ﾕｳﾄ</t>
  </si>
  <si>
    <t>雫    友翔(1)</t>
  </si>
  <si>
    <t>ｼｽﾞｸ ﾕｳﾄ</t>
  </si>
  <si>
    <t>浅井  雄介(1)</t>
  </si>
  <si>
    <t>ｱｻｲ ﾕｳｽｹ</t>
  </si>
  <si>
    <t>横山  智大(1)</t>
  </si>
  <si>
    <t>ﾖｺﾔﾏ ﾄﾓﾋﾛ</t>
  </si>
  <si>
    <t>小笹  涼太(1)</t>
  </si>
  <si>
    <t>ｵｻﾞｻ ﾘｮｳﾀ</t>
  </si>
  <si>
    <t>小西  颯太(1)</t>
  </si>
  <si>
    <t>ｺﾆｼ ﾊﾔﾀ</t>
  </si>
  <si>
    <t>田口  煌稀(1)</t>
  </si>
  <si>
    <t>ﾀｸﾞﾁ ｺｳｷ</t>
  </si>
  <si>
    <t>福留  拓歩(3)</t>
  </si>
  <si>
    <t>岩崎  泰己(3)</t>
  </si>
  <si>
    <t>德田  直人(2)</t>
  </si>
  <si>
    <t>金森  結叶(1)</t>
  </si>
  <si>
    <t>ｶﾈﾓﾘ ﾕｲﾄ</t>
  </si>
  <si>
    <t>飯田    蓮(1)</t>
  </si>
  <si>
    <t>ｲｲﾀﾞ ﾚﾝ</t>
  </si>
  <si>
    <t>中島    颯(3)</t>
  </si>
  <si>
    <t>江崎  龍己(1)</t>
  </si>
  <si>
    <t>ｴｻｷ ﾘｭｳｷ</t>
  </si>
  <si>
    <t>石田  凌太(1)</t>
  </si>
  <si>
    <t>ｲｼﾀﾞ ﾘｮｳﾀ</t>
  </si>
  <si>
    <t>勢志  晴樹(1)</t>
  </si>
  <si>
    <t>ｾｼ ﾊﾙｷ</t>
  </si>
  <si>
    <t>竹内  知輝(3)</t>
  </si>
  <si>
    <t>東地  陽大(3)</t>
  </si>
  <si>
    <t>新垣  丈琉(2)</t>
  </si>
  <si>
    <t>佐藤    隼(2)</t>
  </si>
  <si>
    <t>獅子内希悠(1)</t>
  </si>
  <si>
    <t>ｼｼﾅｲ ﾕｳ</t>
  </si>
  <si>
    <t>篠畑矢真翔(1)</t>
  </si>
  <si>
    <t>ｼﾉﾊﾀ ﾔﾏﾄ</t>
  </si>
  <si>
    <t>原田    蓮(1)</t>
  </si>
  <si>
    <t>ﾊﾗﾀﾞ ﾚﾝ</t>
  </si>
  <si>
    <t>吉田  國鷹(1)</t>
  </si>
  <si>
    <t>ﾖｼﾀﾞ ｸﾆﾀｶ</t>
  </si>
  <si>
    <t>井上  大雅(1)</t>
  </si>
  <si>
    <t>ｲﾉｳｴ ﾀｲｶﾞ</t>
  </si>
  <si>
    <t>田原  蒼太(1)</t>
  </si>
  <si>
    <t>ﾀﾊﾗ ｿｳﾀ</t>
  </si>
  <si>
    <t>小林  侑樹(3)</t>
  </si>
  <si>
    <t>田中  陽仁(3)</t>
  </si>
  <si>
    <t>野崎  惣大(3)</t>
  </si>
  <si>
    <t>福井  涼大(3)</t>
  </si>
  <si>
    <t>森    一樹(3)</t>
  </si>
  <si>
    <t>森田  聖硫(3)</t>
  </si>
  <si>
    <t>丸小野亘兼(3)</t>
  </si>
  <si>
    <t>山下市太郎(3)</t>
  </si>
  <si>
    <t>山本  景太(3)</t>
  </si>
  <si>
    <t>植田  葉瑠(2)</t>
  </si>
  <si>
    <t>大庭  佑月(2)</t>
  </si>
  <si>
    <t>鎌倉    希(2)</t>
  </si>
  <si>
    <t>鎌田  蒼平(2)</t>
  </si>
  <si>
    <t>國本    駿(2)</t>
  </si>
  <si>
    <t>坂本  悠真(2)</t>
  </si>
  <si>
    <t>城屋敷  篤(2)</t>
  </si>
  <si>
    <t>中島  慶悟(2)</t>
  </si>
  <si>
    <t>中村    旬(2)</t>
  </si>
  <si>
    <t>藤村航太郎(2)</t>
  </si>
  <si>
    <t>槇野晄太郎(2)</t>
  </si>
  <si>
    <t>宮本  武典(2)</t>
  </si>
  <si>
    <t>向井  恒稀(2)</t>
  </si>
  <si>
    <t>三浦  維央(2)</t>
  </si>
  <si>
    <t>坂田  夕海(1)</t>
  </si>
  <si>
    <t>ｻｶﾀ ﾕｳﾅ</t>
  </si>
  <si>
    <t>岩崎  令依(1)</t>
  </si>
  <si>
    <t>ｲﾜｻｷ ﾚｲ</t>
  </si>
  <si>
    <t>片山  慎也(1)</t>
  </si>
  <si>
    <t>ｶﾀﾔﾏ ｼﾝﾔ</t>
  </si>
  <si>
    <t>衣笠  翔馬(1)</t>
  </si>
  <si>
    <t>ｷﾇｶﾞｻ ｼｮｳﾏ</t>
  </si>
  <si>
    <t>坂口  大悟(1)</t>
  </si>
  <si>
    <t>ｻｶｸﾞﾁ ﾀﾞｲｺﾞ</t>
  </si>
  <si>
    <t>田村  峻也(1)</t>
  </si>
  <si>
    <t>ﾀﾑﾗ ｼｭﾝﾔ</t>
  </si>
  <si>
    <t>豊田  瑛士(1)</t>
  </si>
  <si>
    <t>ﾄﾖﾀﾞ ｴｲｼﾞ</t>
  </si>
  <si>
    <t>永井  悠介(1)</t>
  </si>
  <si>
    <t>ﾅｶﾞｲ ﾕｳｽｹ</t>
  </si>
  <si>
    <t>畑野  駿亮(1)</t>
  </si>
  <si>
    <t>ﾊﾀﾉ ｼｭﾝｽｹ</t>
  </si>
  <si>
    <t>真鍋  斗生(1)</t>
  </si>
  <si>
    <t>ﾏﾅﾍﾞ ﾄｳｲ</t>
  </si>
  <si>
    <t>水野  透麻(1)</t>
  </si>
  <si>
    <t>ﾐｽﾞﾉ ﾄｳﾏ</t>
  </si>
  <si>
    <t>本﨑  大湖(1)</t>
  </si>
  <si>
    <t>ﾓﾄｻﾞｷ ﾀﾞｲｺﾞ</t>
  </si>
  <si>
    <t>山根  大空(1)</t>
  </si>
  <si>
    <t>ﾔﾏﾈ ｿﾗ</t>
  </si>
  <si>
    <t>弓場  啓司(1)</t>
  </si>
  <si>
    <t>ﾕﾝﾊﾞ ｹｲｼﾞ</t>
  </si>
  <si>
    <t>浅野  大智(3)</t>
  </si>
  <si>
    <t>増井  晴太(3)</t>
  </si>
  <si>
    <t>松風    海(2)</t>
  </si>
  <si>
    <t>今西  勇葵(2)</t>
  </si>
  <si>
    <t>辰己  恭一(2)</t>
  </si>
  <si>
    <t>前田朔太朗(2)</t>
  </si>
  <si>
    <t>本池  柚太(2)</t>
  </si>
  <si>
    <t>米澤  隼人(2)</t>
  </si>
  <si>
    <t>上田禮次郎(2)</t>
  </si>
  <si>
    <t>土井  優太(2)</t>
  </si>
  <si>
    <t>丸山  結翔(2)</t>
  </si>
  <si>
    <t>森本  啓太(2)</t>
  </si>
  <si>
    <t>阿部  真士(2)</t>
  </si>
  <si>
    <t>小原  匠海(2)</t>
  </si>
  <si>
    <t>辻  那悠太(2)</t>
  </si>
  <si>
    <t>向井    円(2)</t>
  </si>
  <si>
    <t>山中  秀真(2)</t>
  </si>
  <si>
    <t>吉田  祐大(1)</t>
  </si>
  <si>
    <t>ﾖｼﾀﾞ ﾕｳﾀﾞｲ</t>
  </si>
  <si>
    <t>皆川晃太朗(1)</t>
  </si>
  <si>
    <t>ﾐﾅｶﾞﾜ ｺｳﾀﾛｳ</t>
  </si>
  <si>
    <t>間  研一郎(1)</t>
  </si>
  <si>
    <t>ﾊｻﾞﾏ ｹﾝｲﾁﾛｳ</t>
  </si>
  <si>
    <t>楠本    秀(1)</t>
  </si>
  <si>
    <t>ｸｽﾓﾄ ｼｭｳ</t>
  </si>
  <si>
    <t>薦田  泰知(1)</t>
  </si>
  <si>
    <t>ｺﾓﾀﾞ ﾀｲﾁ</t>
  </si>
  <si>
    <t>大塚  晴久(1)</t>
  </si>
  <si>
    <t>ｵｵﾂｶ ﾊｸ</t>
  </si>
  <si>
    <t>小畑  歩己(1)</t>
  </si>
  <si>
    <t>ｵﾊﾞﾀ ｱﾕﾐ</t>
  </si>
  <si>
    <t>佐奈  琉成(1)</t>
  </si>
  <si>
    <t>ｻﾅ ﾘｭｳｾｲ</t>
  </si>
  <si>
    <t>澤田  壮真(1)</t>
  </si>
  <si>
    <t>ｻﾜﾀﾞ ｿｳﾏ</t>
  </si>
  <si>
    <t>渋谷  宥成(1)</t>
  </si>
  <si>
    <t>ｼﾌﾞﾔ ﾕｳｾｲ</t>
  </si>
  <si>
    <t>中井  柊駕(1)</t>
  </si>
  <si>
    <t>ﾅｶｲ ｼｭｳｶﾞ</t>
  </si>
  <si>
    <t>福家  佑樹(1)</t>
  </si>
  <si>
    <t>ﾌｹ ﾕｷ</t>
  </si>
  <si>
    <t>三隅  利音(1)</t>
  </si>
  <si>
    <t>ﾐｽﾐ ﾘｵﾝ</t>
  </si>
  <si>
    <t>山中  悠輔(1)</t>
  </si>
  <si>
    <t>ﾔﾏﾅｶ ﾕｳｽｹ</t>
  </si>
  <si>
    <t>横山  数馬(1)</t>
  </si>
  <si>
    <t>ﾖｺﾔﾏ ｶｽﾞﾏ</t>
  </si>
  <si>
    <t>杉原  大悟(1)</t>
  </si>
  <si>
    <t>ｽｷﾞﾊﾗ ﾀﾞｲｺﾞ</t>
  </si>
  <si>
    <t>粟野  幹太(3)</t>
  </si>
  <si>
    <t>今田  暁久(3)</t>
  </si>
  <si>
    <t>髙田悠一郎(3)</t>
  </si>
  <si>
    <t>濵田  颯馬(3)</t>
  </si>
  <si>
    <t>森  馨一郎(3)</t>
  </si>
  <si>
    <t>天野  翔太(3)</t>
  </si>
  <si>
    <t>大﨑  壮真(3)</t>
  </si>
  <si>
    <t>谷本  有輝(3)</t>
  </si>
  <si>
    <t>徳山  博貴(3)</t>
  </si>
  <si>
    <t>西田  温哉(2)</t>
  </si>
  <si>
    <t>廣田  大珂(2)</t>
  </si>
  <si>
    <t>松林  和哉(2)</t>
  </si>
  <si>
    <t>権田  雅暉(2)</t>
  </si>
  <si>
    <t>小柳  柊那(2)</t>
  </si>
  <si>
    <t>鳥本    翼(1)</t>
  </si>
  <si>
    <t>ﾄﾘﾓﾄ ﾂﾊﾞｻ</t>
  </si>
  <si>
    <t>畦地  一輝(1)</t>
  </si>
  <si>
    <t>ｱｾﾞﾁ ｶｽﾞｷ</t>
  </si>
  <si>
    <t>森    彬良(1)</t>
  </si>
  <si>
    <t>ﾓﾘ ｱｷﾗ</t>
  </si>
  <si>
    <t>髙嶋  悠翔(1)</t>
  </si>
  <si>
    <t>ﾀｶｼﾏ ﾊﾙﾄ</t>
  </si>
  <si>
    <t>小松  幸平(1)</t>
  </si>
  <si>
    <t>ｺﾏﾂ ｺｳﾍｲ</t>
  </si>
  <si>
    <t>𠮷川  一輝(1)</t>
  </si>
  <si>
    <t>ﾖｼｶﾜ ｶｽﾞｷ</t>
  </si>
  <si>
    <t>小玉  拓海(1)</t>
  </si>
  <si>
    <t>ｺﾀﾞﾏ ﾀｸﾐ</t>
  </si>
  <si>
    <t>三田  悠生(1)</t>
  </si>
  <si>
    <t>ﾐﾀ ﾕｳｾｲ</t>
  </si>
  <si>
    <t>添田  倖大(1)</t>
  </si>
  <si>
    <t>ｿｴﾀﾞ ｺｳﾀﾞｲ</t>
  </si>
  <si>
    <t>栗屋  岳弘(1)</t>
  </si>
  <si>
    <t>ｸﾘﾔ ﾀｹﾋﾛ</t>
  </si>
  <si>
    <t>大山  時和(3)</t>
  </si>
  <si>
    <t>磯山福太郎(3)</t>
  </si>
  <si>
    <t>去来川都雅(3)</t>
  </si>
  <si>
    <t>八田  将吾(3)</t>
  </si>
  <si>
    <t>岡本    怜(3)</t>
  </si>
  <si>
    <t>安達  琉惺(3)</t>
  </si>
  <si>
    <t>具    宥聖(3)</t>
  </si>
  <si>
    <t>江口  遥都(3)</t>
  </si>
  <si>
    <t>田中  智大(3)</t>
  </si>
  <si>
    <t>今井  駿志(3)</t>
  </si>
  <si>
    <t>須﨑  悠斗(3)</t>
  </si>
  <si>
    <t>上瀧理一郎(3)</t>
  </si>
  <si>
    <t>尾上  航大(2)</t>
  </si>
  <si>
    <t>木宮  肇太(2)</t>
  </si>
  <si>
    <t>溝邉  翔大(2)</t>
  </si>
  <si>
    <t>浅井  蒼天(2)</t>
  </si>
  <si>
    <t>春田  圭悟(2)</t>
  </si>
  <si>
    <t>橋本  拓真(3)</t>
  </si>
  <si>
    <t>荒井  翔揮(3)</t>
  </si>
  <si>
    <t>赤堀  勇狼(3)</t>
  </si>
  <si>
    <t>大村  准弥(3)</t>
  </si>
  <si>
    <t>下山  潤也(3)</t>
  </si>
  <si>
    <t>松原  奏汰(3)</t>
  </si>
  <si>
    <t>池原  大牙(3)</t>
  </si>
  <si>
    <t>濵    英汰(2)</t>
  </si>
  <si>
    <t>藤本  光祐(2)</t>
  </si>
  <si>
    <t>神木  彗汰(2)</t>
  </si>
  <si>
    <t>山橋  颯斗(2)</t>
  </si>
  <si>
    <t>松田  大空(2)</t>
  </si>
  <si>
    <t>佐藤  由朔(2)</t>
  </si>
  <si>
    <t>山内  悠生(2)</t>
  </si>
  <si>
    <t>稲荷  優真(2)</t>
  </si>
  <si>
    <t>平木  大智(2)</t>
  </si>
  <si>
    <t>田村  駿英(2)</t>
  </si>
  <si>
    <t>薮田  紘生(1)</t>
  </si>
  <si>
    <t>ﾔﾌﾞﾀ ｺｳｷ</t>
  </si>
  <si>
    <t>榎本  理人(1)</t>
  </si>
  <si>
    <t>ｴﾉﾓﾄ ﾘﾄ</t>
  </si>
  <si>
    <t>髙橋  秀弥(1)</t>
  </si>
  <si>
    <t>ﾀｶﾊｼ ｼｭｳﾔ</t>
  </si>
  <si>
    <t>吉成  敬斗(1)</t>
  </si>
  <si>
    <t>ﾖｼﾅﾘ ﾊﾔﾄ</t>
  </si>
  <si>
    <t>上野    心(1)</t>
  </si>
  <si>
    <t>ｳｴﾉ ｼﾝ</t>
  </si>
  <si>
    <t>野口  征歩(1)</t>
  </si>
  <si>
    <t>ﾉｸﾞﾁ ﾕｷｱ</t>
  </si>
  <si>
    <t>田中  滉人(3)</t>
  </si>
  <si>
    <t>田中  俊丞(3)</t>
  </si>
  <si>
    <t>石井    駿(3)</t>
  </si>
  <si>
    <t>足立    葵(2)</t>
  </si>
  <si>
    <t>栁川  文吾(2)</t>
  </si>
  <si>
    <t>鈴池  研徳(2)</t>
  </si>
  <si>
    <t>蕨野  凌多(2)</t>
  </si>
  <si>
    <t>田中  智葵(1)</t>
  </si>
  <si>
    <t>ﾀﾅｶ ﾄﾓｷ</t>
  </si>
  <si>
    <t>小田桐  旭(1)</t>
  </si>
  <si>
    <t>ｵﾀﾞｷﾞﾘ ｱｻﾋ</t>
  </si>
  <si>
    <t>川邊  裕也(1)</t>
  </si>
  <si>
    <t>ｶﾜﾍﾞ ﾋﾛﾔ</t>
  </si>
  <si>
    <t>北村    閃(1)</t>
  </si>
  <si>
    <t>ｷﾀﾑﾗ ｾﾝ</t>
  </si>
  <si>
    <t>中村  隼士(1)</t>
  </si>
  <si>
    <t>ﾅｶﾑﾗ ﾊﾔﾄ</t>
  </si>
  <si>
    <t>飯田    慶(1)</t>
  </si>
  <si>
    <t>ｲｲﾀﾞ ｹｲ</t>
  </si>
  <si>
    <t>池端    陽(1)</t>
  </si>
  <si>
    <t>ｲｹﾊﾞﾀ ﾖｳ</t>
  </si>
  <si>
    <t>尾河  遼也(1)</t>
  </si>
  <si>
    <t>ｵｶﾞﾜ ﾘｮｳﾔ</t>
  </si>
  <si>
    <t>嶋田    陸(2)</t>
  </si>
  <si>
    <t>杉本  賢祐(2)</t>
  </si>
  <si>
    <t>三浦  瞬成(2)</t>
  </si>
  <si>
    <t>中川健志朗(2)</t>
  </si>
  <si>
    <t>竹村  晃琉(2)</t>
  </si>
  <si>
    <t>河    旺佑(2)</t>
  </si>
  <si>
    <t>安井  雄哉(3)</t>
  </si>
  <si>
    <t>ﾔｽｲ ﾕｳﾔ</t>
  </si>
  <si>
    <t>岡田  耀仁(1)</t>
  </si>
  <si>
    <t>ｵｶﾀﾞ ｱｷﾄ</t>
  </si>
  <si>
    <t>濵田  青波(1)</t>
  </si>
  <si>
    <t>ﾊﾏﾀﾞ ｾｲﾊ</t>
  </si>
  <si>
    <t>原田  航汰(1)</t>
  </si>
  <si>
    <t>ﾊﾗﾀﾞ ｺｳﾀ</t>
  </si>
  <si>
    <t>中谷  安吾(1)</t>
  </si>
  <si>
    <t>ﾅｶﾀﾆ ｱﾝｺﾞ</t>
  </si>
  <si>
    <t>高橋  大地(1)</t>
  </si>
  <si>
    <t>ﾀｶﾊｼ ﾀﾞｲﾁ</t>
  </si>
  <si>
    <t>櫻井  康多(1)</t>
  </si>
  <si>
    <t>ｻｸﾗｲ ｺｳﾀ</t>
  </si>
  <si>
    <t>有野  将貴(1)</t>
  </si>
  <si>
    <t>ｱﾘﾉ ﾏｻｷ</t>
  </si>
  <si>
    <t>知足  宏太(3)</t>
  </si>
  <si>
    <t>古里  太瑛(3)</t>
  </si>
  <si>
    <t>曽野  詩音(3)</t>
  </si>
  <si>
    <t>小板橋  歩(3)</t>
  </si>
  <si>
    <t>岡本  朝樹(3)</t>
  </si>
  <si>
    <t>志賀  凌太(3)</t>
  </si>
  <si>
    <t>築部  佑藏(3)</t>
  </si>
  <si>
    <t>射場  涼成(2)</t>
  </si>
  <si>
    <t>福竹  照彦(1)</t>
  </si>
  <si>
    <t>ﾌｸﾀｹ ﾃﾙﾋｺ</t>
  </si>
  <si>
    <t>磯山直太郎(1)</t>
  </si>
  <si>
    <t>ｲｿﾔﾏ ﾅｵﾀﾛｳ</t>
  </si>
  <si>
    <t>今里  哉斗(1)</t>
  </si>
  <si>
    <t>ｲﾏｻﾞﾄ ｶﾅﾄ</t>
  </si>
  <si>
    <t>同免木  蓮(1)</t>
  </si>
  <si>
    <t>ﾄﾞｳﾒﾝｷ ﾚﾝ</t>
  </si>
  <si>
    <t>山﨑  颯太(1)</t>
  </si>
  <si>
    <t>ﾔﾏｻｷ ｿｳﾀ</t>
  </si>
  <si>
    <t>後藤  真治(1)</t>
  </si>
  <si>
    <t>ｺﾞﾄｳ ｼﾝｼﾞ</t>
  </si>
  <si>
    <t>山下  雅仁(1)</t>
  </si>
  <si>
    <t>ﾔﾏｼﾀ ﾏｻﾋﾄ</t>
  </si>
  <si>
    <t>辻    壮真(1)</t>
  </si>
  <si>
    <t>ﾂｼﾞ ｼｮｳﾏ</t>
  </si>
  <si>
    <t>鈴木  海生(1)</t>
  </si>
  <si>
    <t>ｽｽﾞｷ ｶｲ</t>
  </si>
  <si>
    <t>田中  優也(1)</t>
  </si>
  <si>
    <t>ﾀﾅｶ ﾕｳﾔ</t>
  </si>
  <si>
    <t>東    航平(1)</t>
  </si>
  <si>
    <t>ｱｽﾞﾏ ｺｳﾍｲ</t>
  </si>
  <si>
    <t>川原  一輝(1)</t>
  </si>
  <si>
    <t>ｶﾜﾊﾗ ｲﾂｷ</t>
  </si>
  <si>
    <t>藤原  直人(1)</t>
  </si>
  <si>
    <t>ﾌｼﾞﾜﾗ ﾅｵﾄ</t>
  </si>
  <si>
    <t>濱田  知洋(1)</t>
  </si>
  <si>
    <t>ﾊﾏﾀﾞ ﾁﾋﾛ</t>
  </si>
  <si>
    <t>奥村  悠誓(1)</t>
  </si>
  <si>
    <t>ｵｸﾑﾗ ﾕｳｾｲ</t>
  </si>
  <si>
    <t>阿部  希琥(3)</t>
  </si>
  <si>
    <t>宇都  篤基(3)</t>
  </si>
  <si>
    <t>下口  一樹(3)</t>
  </si>
  <si>
    <t>長崎  想空(3)</t>
  </si>
  <si>
    <t>平山    浬(3)</t>
  </si>
  <si>
    <t>東田  一希(3)</t>
  </si>
  <si>
    <t>奥橋  勇志(3)</t>
  </si>
  <si>
    <t>越智  誉太(3)</t>
  </si>
  <si>
    <t>宮内伸太朗(3)</t>
  </si>
  <si>
    <t>川口    陸(3)</t>
  </si>
  <si>
    <t>菅沼    剛(2)</t>
  </si>
  <si>
    <t>大谷  祐晴(2)</t>
  </si>
  <si>
    <t>加藤  友斗(2)</t>
  </si>
  <si>
    <t>宮本  一輝(2)</t>
  </si>
  <si>
    <t>松岡  南翔(2)</t>
  </si>
  <si>
    <t>ﾏﾂｵｶ ﾐﾅﾄ</t>
  </si>
  <si>
    <t>杉本  修宇(2)</t>
  </si>
  <si>
    <t>ｽｷﾞﾓﾄ ｼｭｳ</t>
  </si>
  <si>
    <t>逵    祐介(2)</t>
  </si>
  <si>
    <t>ﾂｼﾞ ﾕｳｽｹ</t>
  </si>
  <si>
    <t>関本  雅久(1)</t>
  </si>
  <si>
    <t>ｾｷﾓﾄ ｶﾞｸ</t>
  </si>
  <si>
    <t>栄永  輝壱(3)</t>
  </si>
  <si>
    <t>阪本  孔明(3)</t>
  </si>
  <si>
    <t>近内  虎一(3)</t>
  </si>
  <si>
    <t>西坂  虹勢(2)</t>
  </si>
  <si>
    <t>岩本  拓翔(2)</t>
  </si>
  <si>
    <t>岸本  祐真(2)</t>
  </si>
  <si>
    <t>森内  寛人(3)</t>
  </si>
  <si>
    <t>中西  翔太(3)</t>
  </si>
  <si>
    <t>安積  義慶(3)</t>
  </si>
  <si>
    <t>髙橋  翔太(3)</t>
  </si>
  <si>
    <t>平間    禮(2)</t>
  </si>
  <si>
    <t>宮本    義(2)</t>
  </si>
  <si>
    <t>瀧    彰太(2)</t>
  </si>
  <si>
    <t>吉井  聡明(2)</t>
  </si>
  <si>
    <t>赤堀  永真(1)</t>
  </si>
  <si>
    <t>ｱｶﾎﾘ ﾊﾙﾏ</t>
  </si>
  <si>
    <t>岩鶴  泰知(1)</t>
  </si>
  <si>
    <t>ｲﾜﾂﾙ ﾀｲﾁ</t>
  </si>
  <si>
    <t>滝田  航太(1)</t>
  </si>
  <si>
    <t>ﾀｷﾀ ｺｳﾀ</t>
  </si>
  <si>
    <t>田中航大郎(1)</t>
  </si>
  <si>
    <t>ﾀﾅｶ ｺｳﾀﾛｳ</t>
  </si>
  <si>
    <t>松田    類(1)</t>
  </si>
  <si>
    <t>ﾏﾂﾀﾞ ﾙｲ</t>
  </si>
  <si>
    <t>江川  薫瑠(1)</t>
  </si>
  <si>
    <t>ｴｶﾞﾜ ｶｵﾙ</t>
  </si>
  <si>
    <t>児玉  蒼士(1)</t>
  </si>
  <si>
    <t>ｺﾀﾞﾏ ｱｵｼ</t>
  </si>
  <si>
    <t>眞岩  亮侑(1)</t>
  </si>
  <si>
    <t>ﾏｲﾜ ﾘｮｳ</t>
  </si>
  <si>
    <t>佐々木崚成(1)</t>
  </si>
  <si>
    <t>ｻｻｷ ﾘｮｳｾｲ</t>
  </si>
  <si>
    <t>木下    颯(3)</t>
  </si>
  <si>
    <t>黒田  涼太(3)</t>
  </si>
  <si>
    <t>谷口  付蘭(3)</t>
  </si>
  <si>
    <t>投石梁太朗(3)</t>
  </si>
  <si>
    <t>西岡  陽士(3)</t>
  </si>
  <si>
    <t>眞野    樹(3)</t>
  </si>
  <si>
    <t>田中  一誠(3)</t>
  </si>
  <si>
    <t>門脇  瑛人(2)</t>
  </si>
  <si>
    <t>古今堂辰弥(2)</t>
  </si>
  <si>
    <t>井上  拓海(2)</t>
  </si>
  <si>
    <t>唐川  侑大(2)</t>
  </si>
  <si>
    <t>菅江  奏太(2)</t>
  </si>
  <si>
    <t>角谷  俊輔(2)</t>
  </si>
  <si>
    <t>藤原  大輝(2)</t>
  </si>
  <si>
    <t>ﾌｼﾞﾜﾗ ﾀﾞｲｷ</t>
  </si>
  <si>
    <t>今井  琉仁(2)</t>
  </si>
  <si>
    <t>ｲﾏｲ ﾘｭｳﾄ</t>
  </si>
  <si>
    <t>飯森  慎介(2)</t>
  </si>
  <si>
    <t>ｲｲﾓﾘ ｼﾝｽｹ</t>
  </si>
  <si>
    <t>中嶋    浬(2)</t>
  </si>
  <si>
    <t>ﾅｶｼﾞﾏ ｶｲﾘ</t>
  </si>
  <si>
    <t>大東  真空(2)</t>
  </si>
  <si>
    <t>ｵｵﾋｶﾞｼ ﾏﾋﾛ</t>
  </si>
  <si>
    <t>楠本  幸助(1)</t>
  </si>
  <si>
    <t>ｸｽﾓﾄ ｺｳｽｹ</t>
  </si>
  <si>
    <t>網内  創大(1)</t>
  </si>
  <si>
    <t>ｱﾐｳﾁ ｿｳﾀﾞｲ</t>
  </si>
  <si>
    <t>土井  瑛太(1)</t>
  </si>
  <si>
    <t>ﾄﾞｲ ｴｲﾀ</t>
  </si>
  <si>
    <t>中嶋  悠裕(1)</t>
  </si>
  <si>
    <t>ﾅｶｼﾞﾏ ﾕｳｽｹ</t>
  </si>
  <si>
    <t>平加  佳志(1)</t>
  </si>
  <si>
    <t>ﾋﾗｶ ｹｲｼ</t>
  </si>
  <si>
    <t>杉井  陸人(1)</t>
  </si>
  <si>
    <t>ｽｷﾞｲ ﾘｸﾄ</t>
  </si>
  <si>
    <t>森田  智哉(1)</t>
  </si>
  <si>
    <t>ﾓﾘﾀ ﾄﾓﾔ</t>
  </si>
  <si>
    <t>辰巳  佳祐(1)</t>
  </si>
  <si>
    <t>ﾀﾂﾐ ｹｲｽｹ</t>
  </si>
  <si>
    <t>山下    蓮(1)</t>
  </si>
  <si>
    <t>ﾔﾏｼﾀ ﾚﾝ</t>
  </si>
  <si>
    <t>桑田  悠生(1)</t>
  </si>
  <si>
    <t>ｸﾜﾀ ﾕｳｾｲ</t>
  </si>
  <si>
    <t>安樂    哲(1)</t>
  </si>
  <si>
    <t>ｱﾝﾗｸ ｻﾄﾙ</t>
  </si>
  <si>
    <t>今西  勇晴(1)</t>
  </si>
  <si>
    <t>ｲﾏﾆｼ ﾕｳｾｲ</t>
  </si>
  <si>
    <t>谷    謙志(1)</t>
  </si>
  <si>
    <t>ﾀﾆ ｹﾝｼ</t>
  </si>
  <si>
    <t>清水  裕充(1)</t>
  </si>
  <si>
    <t>ｼﾐｽﾞ ﾋﾛﾐﾁ</t>
  </si>
  <si>
    <t>成田  斗真(1)</t>
  </si>
  <si>
    <t>ﾅﾘﾀ ﾄｳﾏ</t>
  </si>
  <si>
    <t>松本    響(1)</t>
  </si>
  <si>
    <t>ﾏﾂﾓﾄ ｷｮｳ</t>
  </si>
  <si>
    <t>梅田  春翔(1)</t>
  </si>
  <si>
    <t>ｳﾒﾀﾞ ﾊﾙﾄ</t>
  </si>
  <si>
    <t>本田  裕輝(3)</t>
  </si>
  <si>
    <t>松村  稟太(3)</t>
  </si>
  <si>
    <t>柏原孝太郎(3)</t>
  </si>
  <si>
    <t>灘波  璃久(3)</t>
  </si>
  <si>
    <t>藤井  雄斗(3)</t>
  </si>
  <si>
    <t>戸倉  克征(3)</t>
  </si>
  <si>
    <t>福島  蒼太(3)</t>
  </si>
  <si>
    <t>山本  圭悟(1)</t>
  </si>
  <si>
    <t>ﾔﾏﾓﾄ ｹｲｺﾞ</t>
  </si>
  <si>
    <t>古田    漣(3)</t>
  </si>
  <si>
    <t>中川  優吾(3)</t>
  </si>
  <si>
    <t>廣田  悠人(3)</t>
  </si>
  <si>
    <t>藤江奏太朗(3)</t>
  </si>
  <si>
    <t>村上  晃大(1)</t>
  </si>
  <si>
    <t>ﾑﾗｶﾐ ｺｳﾀﾞｲ</t>
  </si>
  <si>
    <t>宮平  拓夢(3)</t>
  </si>
  <si>
    <t>土井  敬太(2)</t>
  </si>
  <si>
    <t>小泉  雄万(2)</t>
  </si>
  <si>
    <t>市川  直幹(2)</t>
  </si>
  <si>
    <t>鈴木  優斗(1)</t>
  </si>
  <si>
    <t>ｽｽﾞｷ ﾋﾛﾄ</t>
  </si>
  <si>
    <t>土居  祐貴(1)</t>
  </si>
  <si>
    <t>ﾄﾞｲ ﾕｳｷ</t>
  </si>
  <si>
    <t>安川  玲央(3)</t>
  </si>
  <si>
    <t>ﾔｽｶﾜ ﾚｵ</t>
  </si>
  <si>
    <t>三嶋  康介(3)</t>
  </si>
  <si>
    <t>ﾐｼﾏ ｺｳｽｹ</t>
  </si>
  <si>
    <t>谷    徳真(3)</t>
  </si>
  <si>
    <t>ﾀﾆ ﾄｸﾏ</t>
  </si>
  <si>
    <t>針生    要(3)</t>
  </si>
  <si>
    <t>ﾊﾘｳ ｶﾅﾒ</t>
  </si>
  <si>
    <t>舛永  啓泰(1)</t>
  </si>
  <si>
    <t>ﾏｽﾅｶﾞ ﾋﾛﾔｽ</t>
  </si>
  <si>
    <t>田淵  頌大(1)</t>
  </si>
  <si>
    <t>ﾀﾌﾞﾁ ｼｮｳﾀ</t>
  </si>
  <si>
    <t>浜松  そら(1)</t>
  </si>
  <si>
    <t>ﾊﾏﾏﾂ ｿﾗ</t>
  </si>
  <si>
    <t>阿部  蒼馬(1)</t>
  </si>
  <si>
    <t>ｱﾍﾞ ｿｳﾏ</t>
  </si>
  <si>
    <t>元井  太智(1)</t>
  </si>
  <si>
    <t>ﾓﾄｲ ﾀﾞｲﾁ</t>
  </si>
  <si>
    <t>髙松  祢徳(1)</t>
  </si>
  <si>
    <t>ﾀｶﾏﾂ ﾅｲﾄ</t>
  </si>
  <si>
    <t>三本松佑茉(1)</t>
  </si>
  <si>
    <t>ｻﾝﾎﾞﾝﾏﾂ ﾕｳﾏ</t>
  </si>
  <si>
    <t>増谷  佑太(1)</t>
  </si>
  <si>
    <t>ﾏｽﾀﾆ ﾕｳﾀ</t>
  </si>
  <si>
    <t>山本  修大(1)</t>
  </si>
  <si>
    <t>ﾔﾏﾓﾄ ﾖｼﾋﾛ</t>
  </si>
  <si>
    <t>川島  輝晃(1)</t>
  </si>
  <si>
    <t>ｶﾜｼﾏ ﾃﾙｱｷ</t>
  </si>
  <si>
    <t>小津  惺太(1)</t>
  </si>
  <si>
    <t>ｵﾂﾞ ｾｲﾀ</t>
  </si>
  <si>
    <t>佐野本大地(1)</t>
  </si>
  <si>
    <t>ｻﾉﾓﾄ ﾀﾞｲﾁ</t>
  </si>
  <si>
    <t>谷口  蒼佑(1)</t>
  </si>
  <si>
    <t>徳山  泰輝(1)</t>
  </si>
  <si>
    <t>村上  慧宕(1)</t>
  </si>
  <si>
    <t>ﾑﾗｶﾐ ｹｲｺﾞ</t>
  </si>
  <si>
    <t>横山  千尋(1)</t>
  </si>
  <si>
    <t>ﾖｺﾔﾏ ﾁﾋﾛ</t>
  </si>
  <si>
    <t>野口  大成(1)</t>
  </si>
  <si>
    <t>ﾉｸﾞﾁ ﾀｲｾｲ</t>
  </si>
  <si>
    <t>太田  継聖(1)</t>
  </si>
  <si>
    <t>ｵｵﾀ ｹｲｾｲ</t>
  </si>
  <si>
    <t>品田  翔伍(1)</t>
  </si>
  <si>
    <t>ｼﾅﾀﾞ ｼｮｳｺﾞ</t>
  </si>
  <si>
    <t>堤    仁真(1)</t>
  </si>
  <si>
    <t>ﾂﾂﾐ ﾄｵﾏ</t>
  </si>
  <si>
    <t>杉谷  悠真(1)</t>
  </si>
  <si>
    <t>ｽｷﾞﾀﾆ ﾊﾙﾏ</t>
  </si>
  <si>
    <t>劉本  陽向(3)</t>
  </si>
  <si>
    <t>磯田  弥煌(3)</t>
  </si>
  <si>
    <t>稲葉  俊也(3)</t>
  </si>
  <si>
    <t>小林  拓夢(3)</t>
  </si>
  <si>
    <t>福嶋    遙(3)</t>
  </si>
  <si>
    <t>福田  結仁(3)</t>
  </si>
  <si>
    <t>三國  悠貴(3)</t>
  </si>
  <si>
    <t>森田    聡(3)</t>
  </si>
  <si>
    <t>横山  隼士(3)</t>
  </si>
  <si>
    <t>井藤  悠介(3)</t>
  </si>
  <si>
    <t>丸田    尚(3)</t>
  </si>
  <si>
    <t>西尾  友希(3)</t>
  </si>
  <si>
    <t>山下    楓(3)</t>
  </si>
  <si>
    <t>重村  翔聖(3)</t>
  </si>
  <si>
    <t>西海  光馬(2)</t>
  </si>
  <si>
    <t>岩上琥太朗(2)</t>
  </si>
  <si>
    <t>伊藤  拓海(2)</t>
  </si>
  <si>
    <t>大野  遥矢(2)</t>
  </si>
  <si>
    <t>塩田  拓未(2)</t>
  </si>
  <si>
    <t>谷田颯太朗(2)</t>
  </si>
  <si>
    <t>中里  唯人(2)</t>
  </si>
  <si>
    <t>西向    蒼(2)</t>
  </si>
  <si>
    <t>馬場  祐多(2)</t>
  </si>
  <si>
    <t>林    大貴(2)</t>
  </si>
  <si>
    <t>南    唯嘉(2)</t>
  </si>
  <si>
    <t>持田  空我(2)</t>
  </si>
  <si>
    <t>松本  羚也(2)</t>
  </si>
  <si>
    <t>楊井  大貴(2)</t>
  </si>
  <si>
    <t>大和    煌(2)</t>
  </si>
  <si>
    <t>米田  尚恭(1)</t>
  </si>
  <si>
    <t>ｺﾒﾀﾞ ﾅｵﾕｷ</t>
  </si>
  <si>
    <t>椎谷  雄樹(1)</t>
  </si>
  <si>
    <t>ｼｲﾀﾆ ﾕｳｷ</t>
  </si>
  <si>
    <t>須内  遙也(1)</t>
  </si>
  <si>
    <t>ｽｳﾁ ﾊﾙﾔ</t>
  </si>
  <si>
    <t>辻    結太(1)</t>
  </si>
  <si>
    <t>ﾂｼﾞ ﾕｳﾀ</t>
  </si>
  <si>
    <t>富田  周佑(1)</t>
  </si>
  <si>
    <t>ﾄﾐﾀ ｼｭｳｽｹ</t>
  </si>
  <si>
    <t>福沢  賢心(1)</t>
  </si>
  <si>
    <t>ﾌｸｻﾞﾜ ｹﾝｼﾝ</t>
  </si>
  <si>
    <t>舟橋  奏佑(1)</t>
  </si>
  <si>
    <t>ﾌﾅﾊｼ ｿｳｽｹ</t>
  </si>
  <si>
    <t>井倉  琉惺(1)</t>
  </si>
  <si>
    <t>ｲｸﾗ ﾘｭｳｾｲ</t>
  </si>
  <si>
    <t>池田  稜弥(1)</t>
  </si>
  <si>
    <t>ｲｹﾀﾞ ﾘｮｳﾔ</t>
  </si>
  <si>
    <t>金井  俊弥(1)</t>
  </si>
  <si>
    <t>ｶﾅｲ ｼｭﾝﾔ</t>
  </si>
  <si>
    <t>小阪  琉碧(1)</t>
  </si>
  <si>
    <t>ｺｻｶ ﾘｭｳｾｲ</t>
  </si>
  <si>
    <t>板垣  宏斗(3)</t>
  </si>
  <si>
    <t>井上  昊輝(3)</t>
  </si>
  <si>
    <t>福嶋  颯海(3)</t>
  </si>
  <si>
    <t>岩本  怜恩(3)</t>
  </si>
  <si>
    <t>磯部    泉(3)</t>
  </si>
  <si>
    <t>松原賢志郎(3)</t>
  </si>
  <si>
    <t>森    唯斗(3)</t>
  </si>
  <si>
    <t>栗山  翔太(3)</t>
  </si>
  <si>
    <t>井上  敬裕(3)</t>
  </si>
  <si>
    <t>木村  颯冴(3)</t>
  </si>
  <si>
    <t>竹内  颯佑(3)</t>
  </si>
  <si>
    <t>谷口  晴規(3)</t>
  </si>
  <si>
    <t>山木  汰一(3)</t>
  </si>
  <si>
    <t>髙橋  祐翔(2)</t>
  </si>
  <si>
    <t>中川  透輪(2)</t>
  </si>
  <si>
    <t>西森  真賢(2)</t>
  </si>
  <si>
    <t>菅生  汰朗(2)</t>
  </si>
  <si>
    <t>北住  惟央(2)</t>
  </si>
  <si>
    <t>清島  信惇(2)</t>
  </si>
  <si>
    <t>三好  爽介(2)</t>
  </si>
  <si>
    <t>大北  祥平(2)</t>
  </si>
  <si>
    <t>柴田  昊明(2)</t>
  </si>
  <si>
    <t>津村  将希(2)</t>
  </si>
  <si>
    <t>濵    悠太(2)</t>
  </si>
  <si>
    <t>小倉    皓(2)</t>
  </si>
  <si>
    <t>徳穂  隼祐(2)</t>
  </si>
  <si>
    <t>小谷  純己(1)</t>
  </si>
  <si>
    <t>ｺﾀﾆ ｱﾂｷ</t>
  </si>
  <si>
    <t>森    祐太(1)</t>
  </si>
  <si>
    <t>ﾓﾘ ﾕｳﾀ</t>
  </si>
  <si>
    <t>鎌田  大翔(1)</t>
  </si>
  <si>
    <t>ｶﾏﾀﾞ ﾊﾙﾄ</t>
  </si>
  <si>
    <t>中野    樹(1)</t>
  </si>
  <si>
    <t>ﾅｶﾉ ﾀﾂｷ</t>
  </si>
  <si>
    <t>小林  凌雅(1)</t>
  </si>
  <si>
    <t>ｺﾊﾞﾔｼ ﾘｮｳｶﾞ</t>
  </si>
  <si>
    <t>久保田航陽(1)</t>
  </si>
  <si>
    <t>ｸﾎﾞﾀ ｺｳﾖｳ</t>
  </si>
  <si>
    <t>古賀  大晴(1)</t>
  </si>
  <si>
    <t>ｺｶﾞ ﾀｲｾｲ</t>
  </si>
  <si>
    <t>戸髙  友翔(1)</t>
  </si>
  <si>
    <t>ﾄﾀﾞｶ ﾕｳﾄ</t>
  </si>
  <si>
    <t>森岡  咲太(1)</t>
  </si>
  <si>
    <t>ﾓﾘｵｶ ｼｮｳﾀ</t>
  </si>
  <si>
    <t>伊藤  旬輝(1)</t>
  </si>
  <si>
    <t>ｲﾄｳ ｼｭﾝｷ</t>
  </si>
  <si>
    <t>中西  宏将(1)</t>
  </si>
  <si>
    <t>ﾅｶﾆｼ ﾋﾛﾄ</t>
  </si>
  <si>
    <t>井上    葵(1)</t>
  </si>
  <si>
    <t>ｲﾉｳｴ ｱｵｲ</t>
  </si>
  <si>
    <t>井上  桜太(3)</t>
  </si>
  <si>
    <t>小山  智哉(3)</t>
  </si>
  <si>
    <t>丸田  陸人(2)</t>
  </si>
  <si>
    <t>頃安  陽仁(2)</t>
  </si>
  <si>
    <t>藤枝  晴生(2)</t>
  </si>
  <si>
    <t>立花  将大(1)</t>
  </si>
  <si>
    <t>ﾀﾁﾊﾞﾅ ｼｮｳﾄ</t>
  </si>
  <si>
    <t>宮脇  唯人(1)</t>
  </si>
  <si>
    <t>ﾐﾔﾜｷ ﾕｲﾄ</t>
  </si>
  <si>
    <t>岡野  琉生(1)</t>
  </si>
  <si>
    <t>ｵｶﾉ ﾙｲ</t>
  </si>
  <si>
    <t>河岸  拓臣(1)</t>
  </si>
  <si>
    <t>ｶﾜｷﾞｼ ﾀｸﾐ</t>
  </si>
  <si>
    <t>寺田    隼(1)</t>
  </si>
  <si>
    <t>ﾃﾗﾀﾞ ﾊﾔﾄ</t>
  </si>
  <si>
    <t>村社  春希(1)</t>
  </si>
  <si>
    <t>ﾑﾗｺｿ ﾊﾙｷ</t>
  </si>
  <si>
    <t>吉元洸太朗(3)</t>
  </si>
  <si>
    <t>藤岡  優斗(3)</t>
  </si>
  <si>
    <t>紫藤  大貴(3)</t>
  </si>
  <si>
    <t>來須  唯我(3)</t>
  </si>
  <si>
    <t>中川  涼太(3)</t>
  </si>
  <si>
    <t>尾﨑  晴人(3)</t>
  </si>
  <si>
    <t>吉川  陸斗(3)</t>
  </si>
  <si>
    <t>中川  萩二(3)</t>
  </si>
  <si>
    <t>大江  悠之(3)</t>
  </si>
  <si>
    <t>大久保歩成(2)</t>
  </si>
  <si>
    <t>川﨑  稀生(2)</t>
  </si>
  <si>
    <t>輔信  颯真(2)</t>
  </si>
  <si>
    <t>田口  聖七(2)</t>
  </si>
  <si>
    <t>鈴木    颯(2)</t>
  </si>
  <si>
    <t>開田  陽大(1)</t>
  </si>
  <si>
    <t>ｶｲﾀﾞ ﾊﾙﾄ</t>
  </si>
  <si>
    <t>向田  悠真(1)</t>
  </si>
  <si>
    <t>ﾑｺｳﾀﾞ ﾕｳﾏ</t>
  </si>
  <si>
    <t>松本  知樹(1)</t>
  </si>
  <si>
    <t>ﾏﾂﾓﾄ ﾄﾓｷ</t>
  </si>
  <si>
    <t>常賀  陽斗(1)</t>
  </si>
  <si>
    <t>ﾂﾈｶﾞ ﾊﾙﾄ</t>
  </si>
  <si>
    <t>畑佐  海翔(1)</t>
  </si>
  <si>
    <t>ﾊﾀｻ ｶｲﾄ</t>
  </si>
  <si>
    <t>京兼  広汰(1)</t>
  </si>
  <si>
    <t>ｷｮｳｶﾈ ｺｳﾀ</t>
  </si>
  <si>
    <t>佐藤昂太郎(1)</t>
  </si>
  <si>
    <t>ｻﾄｳ ｺｳﾀﾛｳ</t>
  </si>
  <si>
    <t>御﨑  大輔(1)</t>
  </si>
  <si>
    <t>ﾐｻｷ ﾀﾞｲｽｹ</t>
  </si>
  <si>
    <t>桑田  凌冴(1)</t>
  </si>
  <si>
    <t>ｸﾜﾀ ﾘｮｳｶﾞ</t>
  </si>
  <si>
    <t>小池  奏真(3)</t>
  </si>
  <si>
    <t>西林  孝祥(3)</t>
  </si>
  <si>
    <t>尾﨑  晴太(3)</t>
  </si>
  <si>
    <t>藤崎  隼士(3)</t>
  </si>
  <si>
    <t>菅原  真樹(2)</t>
  </si>
  <si>
    <t>川筋  泰輔(2)</t>
  </si>
  <si>
    <t>平井  淳貴(2)</t>
  </si>
  <si>
    <t>兵頭  玲音(2)</t>
  </si>
  <si>
    <t>藤井  輝生(2)</t>
  </si>
  <si>
    <t>米山  龍星(2)</t>
  </si>
  <si>
    <t>若松  遼泰(2)</t>
  </si>
  <si>
    <t>根占  航太(2)</t>
  </si>
  <si>
    <t>ﾈｼﾞﾒ ｺｳﾀ</t>
  </si>
  <si>
    <t>河島  大翔(1)</t>
  </si>
  <si>
    <t>ｶﾜｼﾏ ﾔﾏﾄ</t>
  </si>
  <si>
    <t>鈴木  庸平(1)</t>
  </si>
  <si>
    <t>ｽｽﾞｷ ﾖｳﾍｲ</t>
  </si>
  <si>
    <t>土井慎太郎(1)</t>
  </si>
  <si>
    <t>ﾄﾞｲ ｼﾝﾀﾛｳ</t>
  </si>
  <si>
    <t>本間    瞬(1)</t>
  </si>
  <si>
    <t>ﾎﾝﾏ ｼｭﾝ</t>
  </si>
  <si>
    <t>小林  泰地(1)</t>
  </si>
  <si>
    <t>ｺﾊﾞﾔｼ ﾀｲﾁ</t>
  </si>
  <si>
    <t>佐藤  聖悟(1)</t>
  </si>
  <si>
    <t>ｻﾄｳ ｾｲｺﾞ</t>
  </si>
  <si>
    <t>佐藤  理雄(1)</t>
  </si>
  <si>
    <t>ｻﾄｳ ﾘｵ</t>
  </si>
  <si>
    <t>田口  陽葵(1)</t>
  </si>
  <si>
    <t>ﾀｸﾞﾁ ﾊﾙｷ</t>
  </si>
  <si>
    <t>中島  温太(1)</t>
  </si>
  <si>
    <t>ﾅｶｼﾞﾏ ﾊﾙﾀ</t>
  </si>
  <si>
    <t>新田  啓翔(1)</t>
  </si>
  <si>
    <t>ﾆｯﾀ ﾋﾛﾄ</t>
  </si>
  <si>
    <t>前田  大輝(1)</t>
  </si>
  <si>
    <t>ﾏｴﾀﾞ ﾀﾞｲｷ</t>
  </si>
  <si>
    <t>前田  暦音(1)</t>
  </si>
  <si>
    <t>ﾏｴﾀﾞ ﾚｵﾝ</t>
  </si>
  <si>
    <t>昌川  銀河(1)</t>
  </si>
  <si>
    <t>ﾏｻｶﾜ ｷﾞﾝｶﾞ</t>
  </si>
  <si>
    <t>美吉  拓門(1)</t>
  </si>
  <si>
    <t>ﾐﾖｼ ﾀｸﾄ</t>
  </si>
  <si>
    <t>吉田  捷人(1)</t>
  </si>
  <si>
    <t>ﾖｼﾀﾞ ﾊﾔﾄ</t>
  </si>
  <si>
    <t>椋木  祥太(3)</t>
  </si>
  <si>
    <t>弓場  隆司(3)</t>
  </si>
  <si>
    <t>坂之上侑大(3)</t>
  </si>
  <si>
    <t>中井  陽希(3)</t>
  </si>
  <si>
    <t>松田  大輝(3)</t>
  </si>
  <si>
    <t>森田壮一郎(3)</t>
  </si>
  <si>
    <t>大杉    悠(2)</t>
  </si>
  <si>
    <t>岡﨑  航輝(2)</t>
  </si>
  <si>
    <t>垣本  和輝(2)</t>
  </si>
  <si>
    <t>上良  幸土(2)</t>
  </si>
  <si>
    <t>佐々木  優(2)</t>
  </si>
  <si>
    <t>鈴川  暖人(3)</t>
  </si>
  <si>
    <t>岡田  一真(2)</t>
  </si>
  <si>
    <t>春田    敦(2)</t>
  </si>
  <si>
    <t>引地  颯斗(2)</t>
  </si>
  <si>
    <t>横江  秀虎(2)</t>
  </si>
  <si>
    <t>ﾖｺｴ ﾋﾃﾞﾄﾗ</t>
  </si>
  <si>
    <t>市原宇宙斗(1)</t>
  </si>
  <si>
    <t>ｲﾁﾊﾗ ｿﾗﾄ</t>
  </si>
  <si>
    <t>辻    拓馬(1)</t>
  </si>
  <si>
    <t>ﾂｼﾞ ﾀｸﾏ</t>
  </si>
  <si>
    <t>小谷  陽太(1)</t>
  </si>
  <si>
    <t>ｺﾀﾆ ﾖｳﾀ</t>
  </si>
  <si>
    <t>由永  叡梧(1)</t>
  </si>
  <si>
    <t>ﾖｼﾅｶﾞ ｴｲｺﾞ</t>
  </si>
  <si>
    <t>泉谷  捷斗(1)</t>
  </si>
  <si>
    <t>ｲｽﾞﾀﾆ ﾊﾔﾄ</t>
  </si>
  <si>
    <t>小林聡一郎(1)</t>
  </si>
  <si>
    <t>ｺﾊﾞﾔｼ ｿｳｲﾁﾛｳ</t>
  </si>
  <si>
    <t>齊藤  天飛(1)</t>
  </si>
  <si>
    <t>ｻｲﾄｳ ｿﾗﾄ</t>
  </si>
  <si>
    <t>野村  将晃(1)</t>
  </si>
  <si>
    <t>ﾉﾑﾗ ﾏｻｱｷ</t>
  </si>
  <si>
    <t>深見  亮仁(1)</t>
  </si>
  <si>
    <t>ﾌｶﾐ ｱｷﾋﾄ</t>
  </si>
  <si>
    <t>宮本    樹(3)</t>
  </si>
  <si>
    <t>網干  颯斗(3)</t>
  </si>
  <si>
    <t>森口  智成(2)</t>
  </si>
  <si>
    <t>山下  幸斗(2)</t>
  </si>
  <si>
    <t>濱田  雄祐(2)</t>
  </si>
  <si>
    <t>ﾊﾏﾀﾞ ﾕｳｽｹ</t>
  </si>
  <si>
    <t>長尾  羽琉(1)</t>
  </si>
  <si>
    <t>ﾅｶﾞｵ ﾊﾙ</t>
  </si>
  <si>
    <t>伊藤  優月(1)</t>
  </si>
  <si>
    <t>ｲﾄｳ ﾕﾂﾞｷ</t>
  </si>
  <si>
    <t>阿部  瑞樹(3)</t>
  </si>
  <si>
    <t>桑田  健大(3)</t>
  </si>
  <si>
    <t>阪上  暖斗(3)</t>
  </si>
  <si>
    <t>志水  翔真(3)</t>
  </si>
  <si>
    <t>ｼﾐｽﾞ ｼｮｳﾏ</t>
  </si>
  <si>
    <t>清家  光生(3)</t>
  </si>
  <si>
    <t>南原    勇(3)</t>
  </si>
  <si>
    <t>東    慶護(3)</t>
  </si>
  <si>
    <t>平山  流空(3)</t>
  </si>
  <si>
    <t>満谷  充志(3)</t>
  </si>
  <si>
    <t>三笠  獅音(3)</t>
  </si>
  <si>
    <t>有村    翔(3)</t>
  </si>
  <si>
    <t>生田  宗輔(2)</t>
  </si>
  <si>
    <t>稲林  伸崇(2)</t>
  </si>
  <si>
    <t>浦山    翔(2)</t>
  </si>
  <si>
    <t>音地  広翔(2)</t>
  </si>
  <si>
    <t>香川    心(2)</t>
  </si>
  <si>
    <t>寺内  宏介(3)</t>
  </si>
  <si>
    <t>山本  剛義(2)</t>
  </si>
  <si>
    <t>上内  大成(1)</t>
  </si>
  <si>
    <t>ｳｴｳﾁ ﾀｲｾｲ</t>
  </si>
  <si>
    <t>宇杉  伊織(1)</t>
  </si>
  <si>
    <t>ｳｽｷﾞ ｲｵﾘ</t>
  </si>
  <si>
    <t>亀岡    脩(1)</t>
  </si>
  <si>
    <t>ｶﾒｵｶ ｼｭｳ</t>
  </si>
  <si>
    <t>國岡潤之祐(1)</t>
  </si>
  <si>
    <t>ｸﾆｵｶ ｼﾞｭﾝﾉｽｹ</t>
  </si>
  <si>
    <t>糀谷    颯(1)</t>
  </si>
  <si>
    <t>ｺｳｼﾞﾀﾆ ｿｳ</t>
  </si>
  <si>
    <t>高橋    央(1)</t>
  </si>
  <si>
    <t>ﾀｶﾊｼ ﾋﾛ</t>
  </si>
  <si>
    <t>髙見  蒼汰(1)</t>
  </si>
  <si>
    <t>ﾀｶﾐ ｿｳﾀ</t>
  </si>
  <si>
    <t>髙森  蒼空(1)</t>
  </si>
  <si>
    <t>ﾀｶﾓﾘ ｿﾗ</t>
  </si>
  <si>
    <t>武村  光流(1)</t>
  </si>
  <si>
    <t>ﾀｹﾑﾗ ﾋｶﾙ</t>
  </si>
  <si>
    <t>寺床  賢人(1)</t>
  </si>
  <si>
    <t>ﾃﾗﾄｺ ｹﾝﾄ</t>
  </si>
  <si>
    <t>三浦  琉虹(1)</t>
  </si>
  <si>
    <t>ﾐｳﾗ ﾙｳｸ</t>
  </si>
  <si>
    <t>瀬戸口里輝(2)</t>
  </si>
  <si>
    <t>ｾﾄｸﾞﾁ ｻﾄｷ</t>
  </si>
  <si>
    <t>吉原  一陽(3)</t>
  </si>
  <si>
    <t>佐々木琉毅(2)</t>
  </si>
  <si>
    <t>笹倉  理音(2)</t>
  </si>
  <si>
    <t>羽田野史弥(2)</t>
  </si>
  <si>
    <t>髙橋  雄大(2)</t>
  </si>
  <si>
    <t>ロバートソン悠(2)</t>
  </si>
  <si>
    <t>ﾛﾊﾞｰﾄｿﾝ ﾕｳ</t>
  </si>
  <si>
    <t>上原  優也(2)</t>
  </si>
  <si>
    <t>ｳｴﾊﾗ ﾕｳﾔ</t>
  </si>
  <si>
    <t>北坂桜太朗(1)</t>
  </si>
  <si>
    <t>ｷﾀｻｶ ｵｳﾀﾛｳ</t>
  </si>
  <si>
    <t>福嶋  寛人(1)</t>
  </si>
  <si>
    <t>ﾌｸｼﾏ ﾋﾛﾄ</t>
  </si>
  <si>
    <t>橋本  舷斗(1)</t>
  </si>
  <si>
    <t>ﾊｼﾓﾄ ｹﾞﾝﾄ</t>
  </si>
  <si>
    <t>向田真太朗(1)</t>
  </si>
  <si>
    <t>ﾑｺｳﾀﾞ ｼﾝﾀﾛｳ</t>
  </si>
  <si>
    <t>日髙  陽斗(2)</t>
  </si>
  <si>
    <t>ﾋﾀﾞｶ ﾊﾙﾄ</t>
  </si>
  <si>
    <t>黒田  創介(2)</t>
  </si>
  <si>
    <t>ｸﾛﾀﾞ ｿｳｽｹ</t>
  </si>
  <si>
    <t>地主    隼(3)</t>
  </si>
  <si>
    <t>前田  篤志(3)</t>
  </si>
  <si>
    <t>大治  翔吾(3)</t>
  </si>
  <si>
    <t>園田  悠友(3)</t>
  </si>
  <si>
    <t>大岸  史弥(3)</t>
  </si>
  <si>
    <t>柴村  紬来(3)</t>
  </si>
  <si>
    <t>中津留和樹(3)</t>
  </si>
  <si>
    <t>平田    怜(3)</t>
  </si>
  <si>
    <t>北野  敬太(3)</t>
  </si>
  <si>
    <t>立花  友雅(2)</t>
  </si>
  <si>
    <t>中務  優和(2)</t>
  </si>
  <si>
    <t>本多    翔(2)</t>
  </si>
  <si>
    <t>村上  亮斗(2)</t>
  </si>
  <si>
    <t>宇都宮航生(2)</t>
  </si>
  <si>
    <t>田尻  敦己(2)</t>
  </si>
  <si>
    <t>谷口  颯亮(2)</t>
  </si>
  <si>
    <t>友成  悠太(2)</t>
  </si>
  <si>
    <t>藤井    暖(2)</t>
  </si>
  <si>
    <t>渡辺  雅樹(2)</t>
  </si>
  <si>
    <t>橋本  翔太(2)</t>
  </si>
  <si>
    <t>時本  悠生(1)</t>
  </si>
  <si>
    <t>ﾄｷﾓﾄ ﾕｳｷ</t>
  </si>
  <si>
    <t>前田  育人(1)</t>
  </si>
  <si>
    <t>ﾏｴﾀﾞ ｲｸﾄ</t>
  </si>
  <si>
    <t>楠田  蒼甫(1)</t>
  </si>
  <si>
    <t>ｸｽﾀﾞ ｿｳｽｹ</t>
  </si>
  <si>
    <t>山崎  煌貴(1)</t>
  </si>
  <si>
    <t>ﾔﾏｻｷ ｺｳｷ</t>
  </si>
  <si>
    <t>塚本旺士郎(1)</t>
  </si>
  <si>
    <t>ﾂｶﾓﾄ ｵｳｼﾛｳ</t>
  </si>
  <si>
    <t>田中  皓久(1)</t>
  </si>
  <si>
    <t>ﾀﾅｶ ｱｷﾋｻ</t>
  </si>
  <si>
    <t>水口  悠大(1)</t>
  </si>
  <si>
    <t>ﾐｽﾞｸﾞﾁ ﾕｳﾀﾞｲ</t>
  </si>
  <si>
    <t>神園    樹(1)</t>
  </si>
  <si>
    <t>ｶﾐｿﾞﾉ ｲﾂｷ</t>
  </si>
  <si>
    <t>中村  友海(1)</t>
  </si>
  <si>
    <t>ﾅｶﾑﾗ ﾕｳﾏ</t>
  </si>
  <si>
    <t>高瀬  陽路(1)</t>
  </si>
  <si>
    <t>ﾀｶｾ ﾋﾛ</t>
  </si>
  <si>
    <t>熊    悠翔(1)</t>
  </si>
  <si>
    <t>ｸﾏ ﾕｳﾄ</t>
  </si>
  <si>
    <t>奥野  祥史(1)</t>
  </si>
  <si>
    <t>ｵｸﾉ ﾖｼﾌﾐ</t>
  </si>
  <si>
    <t>澤田  翔太(1)</t>
  </si>
  <si>
    <t>ｻﾜﾀﾞ ｼｮｳﾀ</t>
  </si>
  <si>
    <t>植田  七碧(1)</t>
  </si>
  <si>
    <t>ｳｴﾀﾞ ﾅﾅﾐ</t>
  </si>
  <si>
    <t>樋口  祥斗(1)</t>
  </si>
  <si>
    <t>ﾋｸﾞﾁ ﾖｼﾄ</t>
  </si>
  <si>
    <t>古賀  陽葵(1)</t>
  </si>
  <si>
    <t>ｺｶﾞ ﾊﾙｷ</t>
  </si>
  <si>
    <t>大西  晃平(3)</t>
  </si>
  <si>
    <t>神﨑  敬人(3)</t>
  </si>
  <si>
    <t>松井  海都(3)</t>
  </si>
  <si>
    <t>前山  逢翔(3)</t>
  </si>
  <si>
    <t>中島  爽汰(3)</t>
  </si>
  <si>
    <t>稲岡  蒼太(3)</t>
  </si>
  <si>
    <t>手取  響輝(3)</t>
  </si>
  <si>
    <t>小笠原和己(2)</t>
  </si>
  <si>
    <t>田村    匠(1)</t>
  </si>
  <si>
    <t>ﾀﾑﾗ ﾀｸﾐ</t>
  </si>
  <si>
    <t>加地由紀智(3)</t>
  </si>
  <si>
    <t>菅    啓太(3)</t>
  </si>
  <si>
    <t>細田  悠星(3)</t>
  </si>
  <si>
    <t>平垣  翔亜(3)</t>
  </si>
  <si>
    <t>四方  悠貴(2)</t>
  </si>
  <si>
    <t>荻下直太郎(2)</t>
  </si>
  <si>
    <t>田中  拓斗(1)</t>
  </si>
  <si>
    <t>ﾀﾅｶ ﾀｸﾄ</t>
  </si>
  <si>
    <t>光吉  智央(1)</t>
  </si>
  <si>
    <t>ﾐﾂﾖｼ ﾁﾋﾛ</t>
  </si>
  <si>
    <t>西園  勇吹(1)</t>
  </si>
  <si>
    <t>ﾆｼｿﾞﾉ ｲﾌﾞｷ</t>
  </si>
  <si>
    <t>佐藤  佑樹(2)</t>
  </si>
  <si>
    <t>ｻﾄｳ ﾕｳｷ</t>
  </si>
  <si>
    <t>木原  脩太(1)</t>
  </si>
  <si>
    <t>ｷﾊﾗ ｼｭｳﾀ</t>
  </si>
  <si>
    <t>木村  凌久(1)</t>
  </si>
  <si>
    <t>ｷﾑﾗ ﾘｸ</t>
  </si>
  <si>
    <t>口田  瑛也(1)</t>
  </si>
  <si>
    <t>ｸﾁﾀﾞ ﾃﾙﾔ</t>
  </si>
  <si>
    <t>高田  恭佑(1)</t>
  </si>
  <si>
    <t>ﾀｶﾀﾞ ｷｮｳｽｹ</t>
  </si>
  <si>
    <t>市村  知寛(1)</t>
  </si>
  <si>
    <t>ｲﾁﾑﾗ ﾁﾋﾛ</t>
  </si>
  <si>
    <t>丸小野  魁(1)</t>
  </si>
  <si>
    <t>ﾏﾙｵﾉ ｶｲ</t>
  </si>
  <si>
    <t>池田颯大朗(3)</t>
  </si>
  <si>
    <t>鎌倉    優(3)</t>
  </si>
  <si>
    <t>工藤  弘成(3)</t>
  </si>
  <si>
    <t>佐藤  友哉(3)</t>
  </si>
  <si>
    <t>寺田  泰生(3)</t>
  </si>
  <si>
    <t>東海  晴大(3)</t>
  </si>
  <si>
    <t>福島  琉唯(3)</t>
  </si>
  <si>
    <t>松本  竜胆(3)</t>
  </si>
  <si>
    <t>阪上  蒼空(2)</t>
  </si>
  <si>
    <t>野村  絢也(2)</t>
  </si>
  <si>
    <t>山口  悠斗(2)</t>
  </si>
  <si>
    <t>安達  巧馬(2)</t>
  </si>
  <si>
    <t>辻    快統(2)</t>
  </si>
  <si>
    <t>寺本  悠真(2)</t>
  </si>
  <si>
    <t>石井  光騎(2)</t>
  </si>
  <si>
    <t>島本  瑛真(2)</t>
  </si>
  <si>
    <t>中山  瑛音(2)</t>
  </si>
  <si>
    <t>伊賀  一騎(2)</t>
  </si>
  <si>
    <t>ｲｶﾞ ｶｽﾞｷ</t>
  </si>
  <si>
    <t>山口  稜生(2)</t>
  </si>
  <si>
    <t>ﾔﾏｸﾞﾁ ｲｽﾞｷ</t>
  </si>
  <si>
    <t>江川  凜祐(1)</t>
  </si>
  <si>
    <t>ｴｶﾞﾜ ﾘﾝｽｹ</t>
  </si>
  <si>
    <t>沖    康太(1)</t>
  </si>
  <si>
    <t>ｵｷ ｺｳﾀ</t>
  </si>
  <si>
    <t>栗原    優(1)</t>
  </si>
  <si>
    <t>ｸﾘﾊﾗ ﾕｳ</t>
  </si>
  <si>
    <t>原田  壮真(1)</t>
  </si>
  <si>
    <t>ﾊﾗﾀﾞ ｿｳﾏ</t>
  </si>
  <si>
    <t>前川  陽太(1)</t>
  </si>
  <si>
    <t>ﾏｴｶﾞﾜ ﾊﾙﾀ</t>
  </si>
  <si>
    <t>松本    蒼(1)</t>
  </si>
  <si>
    <t>ﾏﾂﾓﾄ ｱｵｲ</t>
  </si>
  <si>
    <t>下井  章歳(1)</t>
  </si>
  <si>
    <t>ｼﾓｲ ｱｷﾄｼ</t>
  </si>
  <si>
    <t>平安  温人(3)</t>
  </si>
  <si>
    <t>金本  昇樹(3)</t>
  </si>
  <si>
    <t>小川  榮心(3)</t>
  </si>
  <si>
    <t>住野  春樹(2)</t>
  </si>
  <si>
    <t>吉田  圭志(2)</t>
  </si>
  <si>
    <t>磯川    友(2)</t>
  </si>
  <si>
    <t>末定優之介(2)</t>
  </si>
  <si>
    <t>森田  優羽(2)</t>
  </si>
  <si>
    <t>ﾓﾘﾀ ﾕｳ</t>
  </si>
  <si>
    <t>山本  颯真(3)</t>
  </si>
  <si>
    <t>梶    正人(3)</t>
  </si>
  <si>
    <t>吉澤  瑞稀(3)</t>
  </si>
  <si>
    <t>仲  慶一朗(2)</t>
  </si>
  <si>
    <t>窪井  亮人(2)</t>
  </si>
  <si>
    <t>ｸﾎﾞｲ ﾘｮｳﾄ</t>
  </si>
  <si>
    <t>村上  幸太(2)</t>
  </si>
  <si>
    <t>ﾑﾗｶﾐ ｺｳﾀ</t>
  </si>
  <si>
    <t>出口  大翔(2)</t>
  </si>
  <si>
    <t>ﾃﾞｸﾞﾁ ﾀﾞｲﾄ</t>
  </si>
  <si>
    <t>豊原  颯真(2)</t>
  </si>
  <si>
    <t>ﾄﾖﾊﾗ ｿｳﾏ</t>
  </si>
  <si>
    <t>吉田  隼悠(2)</t>
  </si>
  <si>
    <t>ﾖｼﾀﾞ ﾄｼﾊﾙ</t>
  </si>
  <si>
    <t>嶋本  拓磨(2)</t>
  </si>
  <si>
    <t>ｼﾏﾓﾄ ﾀｸﾏ</t>
  </si>
  <si>
    <t>山﨑  文暁(2)</t>
  </si>
  <si>
    <t>ﾔﾏｻｷ ﾌﾐｱｷ</t>
  </si>
  <si>
    <t>小寺  智仁(2)</t>
  </si>
  <si>
    <t>ｺﾃﾗ ﾄﾓﾋﾄ</t>
  </si>
  <si>
    <t>堺    皐樹(2)</t>
  </si>
  <si>
    <t>ｻｶｲ ｺｳｷ</t>
  </si>
  <si>
    <t>向井  陸人(2)</t>
  </si>
  <si>
    <t>ﾑｶｲ ﾘｸﾄ</t>
  </si>
  <si>
    <t>池田  壮達(2)</t>
  </si>
  <si>
    <t>ｲｹﾀﾞ ｿｳﾀﾂ</t>
  </si>
  <si>
    <t>紀伊聡一郎(2)</t>
  </si>
  <si>
    <t>ｷｲ ｿｳｲﾁﾛｳ</t>
  </si>
  <si>
    <t>平田  昇馬(2)</t>
  </si>
  <si>
    <t>ﾋﾗﾀ ｼｮｳﾏ</t>
  </si>
  <si>
    <t>町塚    悠(2)</t>
  </si>
  <si>
    <t>ﾏﾁﾂﾞｶ ﾋｻｼ</t>
  </si>
  <si>
    <t>蘓我原大翔(2)</t>
  </si>
  <si>
    <t>ｿｶﾞﾊﾗ ﾊﾙﾄ</t>
  </si>
  <si>
    <t>山下  慶輔(2)</t>
  </si>
  <si>
    <t>ﾔﾏｼﾀ ｹｲｽｹ</t>
  </si>
  <si>
    <t>竹中  琉生(1)</t>
  </si>
  <si>
    <t>ﾀｹﾅｶ ﾙｲ</t>
  </si>
  <si>
    <t>井田  陸王(1)</t>
  </si>
  <si>
    <t>ｲﾀﾞ ﾘｵｳ</t>
  </si>
  <si>
    <t>西村  健琉(1)</t>
  </si>
  <si>
    <t>ﾆｼﾑﾗ ﾀｹﾙ</t>
  </si>
  <si>
    <t>大﨑  陽太(1)</t>
  </si>
  <si>
    <t>ｵｵｻｷ ﾋﾅﾀ</t>
  </si>
  <si>
    <t>牧部  英幸(1)</t>
  </si>
  <si>
    <t>ﾏｷﾍﾞ ﾋﾃﾞﾕｷ</t>
  </si>
  <si>
    <t>松本  煌生(1)</t>
  </si>
  <si>
    <t>仁科  颯人(1)</t>
  </si>
  <si>
    <t>ﾆｼﾅ ﾊﾔﾄ</t>
  </si>
  <si>
    <t>中尾  颯志(1)</t>
  </si>
  <si>
    <t>ﾅｶｵ ｿｳｼ</t>
  </si>
  <si>
    <t>二木  侑隼(1)</t>
  </si>
  <si>
    <t>ﾆｷ ﾕｳﾄ</t>
  </si>
  <si>
    <t>橋本  寛平(1)</t>
  </si>
  <si>
    <t>ﾊｼﾓﾄ ｶﾝﾍﾟｲ</t>
  </si>
  <si>
    <t>岩下  明叡(1)</t>
  </si>
  <si>
    <t>ｲﾜｼﾀ ｱｷｻﾄ</t>
  </si>
  <si>
    <t>冨田  和佐(1)</t>
  </si>
  <si>
    <t>ﾄﾐﾀ ｶｽﾞｻ</t>
  </si>
  <si>
    <t>松本  拓也(1)</t>
  </si>
  <si>
    <t>ﾏﾂﾓﾄ ﾀｸﾔ</t>
  </si>
  <si>
    <t>戸田  天翔(1)</t>
  </si>
  <si>
    <t>ﾄﾀﾞ ﾀｹﾙ</t>
  </si>
  <si>
    <t>向井  陸人(1)</t>
  </si>
  <si>
    <t>長島乘太朗(1)</t>
  </si>
  <si>
    <t>ﾅｶﾞｼﾏ ｼﾞｮｳﾀﾛｳ</t>
  </si>
  <si>
    <t>山口  泰生(1)</t>
  </si>
  <si>
    <t>ﾔﾏｸﾞﾁ ﾋﾛｷ</t>
  </si>
  <si>
    <t>薮野  翔太(3)</t>
  </si>
  <si>
    <t>井口  陽斗(3)</t>
  </si>
  <si>
    <t>ｲｸﾞﾁ ﾊﾙﾄ</t>
  </si>
  <si>
    <t>熊谷    舜(3)</t>
  </si>
  <si>
    <t>ｸﾏﾀﾆ ｼｭﾝ</t>
  </si>
  <si>
    <t>鈴木    颯(3)</t>
  </si>
  <si>
    <t>坂本    翔(3)</t>
  </si>
  <si>
    <t>福田    零(3)</t>
  </si>
  <si>
    <t>川田  恭平(3)</t>
  </si>
  <si>
    <t>渡邉  音空(3)</t>
  </si>
  <si>
    <t>森本  祥輝(2)</t>
  </si>
  <si>
    <t>南馬  大翔(2)</t>
  </si>
  <si>
    <t>吉重  慧斗(2)</t>
  </si>
  <si>
    <t>榎元  琉太(2)</t>
  </si>
  <si>
    <t>野原  英心(2)</t>
  </si>
  <si>
    <t>井上  悠大(2)</t>
  </si>
  <si>
    <t>柴田  健翔(2)</t>
  </si>
  <si>
    <t>衣笠  大地(2)</t>
  </si>
  <si>
    <t>藤本    凱(1)</t>
  </si>
  <si>
    <t>ﾌｼﾞﾓﾄ ｶｲ</t>
  </si>
  <si>
    <t>大台  一真(1)</t>
  </si>
  <si>
    <t>ｵｵﾀﾞｲ ｶｽﾞﾏ</t>
  </si>
  <si>
    <t>若狹  大輔(1)</t>
  </si>
  <si>
    <t>ﾜｶｻ ﾀﾞｲｽｹ</t>
  </si>
  <si>
    <t>野邊  暖人(1)</t>
  </si>
  <si>
    <t>ﾉﾍﾞ ﾊﾙﾄ</t>
  </si>
  <si>
    <t>芳村  宇海(1)</t>
  </si>
  <si>
    <t>ﾖｼﾑﾗ ｳﾐ</t>
  </si>
  <si>
    <t>北畠  悠馬(1)</t>
  </si>
  <si>
    <t>ｷﾀﾊﾞﾀｹ ﾕｳﾏ</t>
  </si>
  <si>
    <t>中林  慶博(1)</t>
  </si>
  <si>
    <t>ﾅｶﾊﾞﾔｼ ﾉﾘﾋﾛ</t>
  </si>
  <si>
    <t>重栖  時史(1)</t>
  </si>
  <si>
    <t>ｵﾓｽ ﾄｷﾌﾐ</t>
  </si>
  <si>
    <t>平岡  空大(3)</t>
  </si>
  <si>
    <t>廣田    樹(2)</t>
  </si>
  <si>
    <t>髙畑    駿(3)</t>
  </si>
  <si>
    <t>ﾀｶﾊﾀ ｼｭﾝ</t>
  </si>
  <si>
    <t>森田    槻(3)</t>
  </si>
  <si>
    <t>ﾓﾘﾀ ｲﾂｷ</t>
  </si>
  <si>
    <t>徳本  琉希(3)</t>
  </si>
  <si>
    <t>ﾄｸﾓﾄ ﾘｭｳｷ</t>
  </si>
  <si>
    <t>玉置    舜(1)</t>
  </si>
  <si>
    <t>ﾀﾏｷ ｼｭﾝ</t>
  </si>
  <si>
    <t>藤原  有毅(1)</t>
  </si>
  <si>
    <t>ﾌｼﾞﾜﾗ ﾕｳｷ</t>
  </si>
  <si>
    <t>城ケ原楽人(3)</t>
    <phoneticPr fontId="3"/>
  </si>
  <si>
    <t>尼崎双星</t>
    <rPh sb="0" eb="1">
      <t>アマ</t>
    </rPh>
    <rPh sb="1" eb="2">
      <t>ザキ</t>
    </rPh>
    <rPh sb="2" eb="3">
      <t>ソウ</t>
    </rPh>
    <rPh sb="3" eb="4">
      <t>ホシ</t>
    </rPh>
    <phoneticPr fontId="3"/>
  </si>
  <si>
    <t>尼崎稲園</t>
    <rPh sb="0" eb="2">
      <t>アマガサキ</t>
    </rPh>
    <rPh sb="2" eb="3">
      <t>イナ</t>
    </rPh>
    <rPh sb="3" eb="4">
      <t>ゾノ</t>
    </rPh>
    <phoneticPr fontId="3"/>
  </si>
  <si>
    <t>尼崎小田</t>
    <rPh sb="0" eb="2">
      <t>アマガサキ</t>
    </rPh>
    <rPh sb="2" eb="4">
      <t>オダ</t>
    </rPh>
    <phoneticPr fontId="3"/>
  </si>
  <si>
    <t>武庫荘総合</t>
    <rPh sb="0" eb="2">
      <t>ムコ</t>
    </rPh>
    <rPh sb="2" eb="3">
      <t>ショウ</t>
    </rPh>
    <rPh sb="3" eb="5">
      <t>ソウゴウ</t>
    </rPh>
    <phoneticPr fontId="3"/>
  </si>
  <si>
    <t>園田学園</t>
    <rPh sb="0" eb="1">
      <t>エン</t>
    </rPh>
    <rPh sb="1" eb="2">
      <t>タ</t>
    </rPh>
    <rPh sb="2" eb="4">
      <t>ガクエン</t>
    </rPh>
    <phoneticPr fontId="3"/>
  </si>
  <si>
    <t>西北苦楽園</t>
    <rPh sb="0" eb="1">
      <t>ニシ</t>
    </rPh>
    <rPh sb="1" eb="2">
      <t>キタ</t>
    </rPh>
    <rPh sb="2" eb="5">
      <t>クラクエン</t>
    </rPh>
    <phoneticPr fontId="3"/>
  </si>
  <si>
    <t>西宮今津</t>
    <rPh sb="0" eb="2">
      <t>ニシノミヤ</t>
    </rPh>
    <rPh sb="2" eb="4">
      <t>イマヅ</t>
    </rPh>
    <phoneticPr fontId="3"/>
  </si>
  <si>
    <t>西宮甲山</t>
    <rPh sb="0" eb="2">
      <t>ニシノミヤ</t>
    </rPh>
    <rPh sb="2" eb="4">
      <t>カブトヤマ</t>
    </rPh>
    <phoneticPr fontId="3"/>
  </si>
  <si>
    <t>関西学院</t>
    <rPh sb="0" eb="4">
      <t>カンセイガクイン</t>
    </rPh>
    <phoneticPr fontId="3"/>
  </si>
  <si>
    <t>武庫川大附</t>
    <rPh sb="0" eb="3">
      <t>ムコガワ</t>
    </rPh>
    <rPh sb="3" eb="4">
      <t>ダイ</t>
    </rPh>
    <rPh sb="4" eb="5">
      <t>フ</t>
    </rPh>
    <phoneticPr fontId="3"/>
  </si>
  <si>
    <t>川西緑台</t>
    <rPh sb="0" eb="2">
      <t>カワニシ</t>
    </rPh>
    <rPh sb="2" eb="4">
      <t>ミドリダイ</t>
    </rPh>
    <phoneticPr fontId="3"/>
  </si>
  <si>
    <t>川西明峰</t>
    <rPh sb="0" eb="2">
      <t>カワニシ</t>
    </rPh>
    <rPh sb="2" eb="4">
      <t>メイホウ</t>
    </rPh>
    <phoneticPr fontId="3"/>
  </si>
  <si>
    <t>川西北陵</t>
    <rPh sb="0" eb="2">
      <t>カワニシ</t>
    </rPh>
    <rPh sb="2" eb="3">
      <t>ホク</t>
    </rPh>
    <rPh sb="3" eb="4">
      <t>リョウ</t>
    </rPh>
    <phoneticPr fontId="3"/>
  </si>
  <si>
    <t>小林聖心</t>
    <rPh sb="0" eb="2">
      <t>コバヤシ</t>
    </rPh>
    <rPh sb="2" eb="4">
      <t>セイシン</t>
    </rPh>
    <phoneticPr fontId="3"/>
  </si>
  <si>
    <t>芦屋学園</t>
    <rPh sb="0" eb="2">
      <t>アシヤ</t>
    </rPh>
    <rPh sb="2" eb="4">
      <t>ガクエン</t>
    </rPh>
    <phoneticPr fontId="3"/>
  </si>
  <si>
    <t>芦国中等</t>
    <rPh sb="0" eb="1">
      <t>アシ</t>
    </rPh>
    <rPh sb="1" eb="2">
      <t>コク</t>
    </rPh>
    <rPh sb="2" eb="4">
      <t>チュウトウ</t>
    </rPh>
    <phoneticPr fontId="9"/>
  </si>
  <si>
    <t>県尼崎</t>
    <rPh sb="0" eb="1">
      <t>ケン</t>
    </rPh>
    <rPh sb="1" eb="2">
      <t>アマ</t>
    </rPh>
    <rPh sb="2" eb="3">
      <t>ザキ</t>
    </rPh>
    <phoneticPr fontId="3"/>
  </si>
  <si>
    <t>市尼崎</t>
    <rPh sb="0" eb="1">
      <t>シ</t>
    </rPh>
    <rPh sb="1" eb="2">
      <t>アマ</t>
    </rPh>
    <rPh sb="2" eb="3">
      <t>ザキ</t>
    </rPh>
    <phoneticPr fontId="3"/>
  </si>
  <si>
    <t>尼崎西</t>
    <rPh sb="0" eb="1">
      <t>アマ</t>
    </rPh>
    <rPh sb="1" eb="2">
      <t>ザキ</t>
    </rPh>
    <rPh sb="2" eb="3">
      <t>ニシ</t>
    </rPh>
    <phoneticPr fontId="3"/>
  </si>
  <si>
    <t>尼崎北</t>
    <rPh sb="0" eb="1">
      <t>アマ</t>
    </rPh>
    <rPh sb="1" eb="2">
      <t>ザキ</t>
    </rPh>
    <rPh sb="2" eb="3">
      <t>キタ</t>
    </rPh>
    <phoneticPr fontId="3"/>
  </si>
  <si>
    <t>尼崎工</t>
    <rPh sb="0" eb="1">
      <t>アマ</t>
    </rPh>
    <rPh sb="1" eb="2">
      <t>ザキ</t>
    </rPh>
    <rPh sb="2" eb="3">
      <t>コウ</t>
    </rPh>
    <phoneticPr fontId="3"/>
  </si>
  <si>
    <t>百合</t>
    <rPh sb="0" eb="1">
      <t>ヒャク</t>
    </rPh>
    <rPh sb="1" eb="2">
      <t>ゴウ</t>
    </rPh>
    <phoneticPr fontId="3"/>
  </si>
  <si>
    <t>県西宮</t>
    <rPh sb="0" eb="1">
      <t>ケン</t>
    </rPh>
    <rPh sb="1" eb="2">
      <t>ニシ</t>
    </rPh>
    <rPh sb="2" eb="3">
      <t>ミヤ</t>
    </rPh>
    <phoneticPr fontId="3"/>
  </si>
  <si>
    <t>市西宮</t>
    <rPh sb="0" eb="1">
      <t>シ</t>
    </rPh>
    <rPh sb="1" eb="2">
      <t>ニシ</t>
    </rPh>
    <rPh sb="2" eb="3">
      <t>ミヤ</t>
    </rPh>
    <phoneticPr fontId="3"/>
  </si>
  <si>
    <t>西宮東</t>
    <rPh sb="0" eb="1">
      <t>ニシ</t>
    </rPh>
    <rPh sb="1" eb="2">
      <t>ミヤ</t>
    </rPh>
    <rPh sb="2" eb="3">
      <t>ヒガシ</t>
    </rPh>
    <phoneticPr fontId="3"/>
  </si>
  <si>
    <t>西宮南</t>
    <rPh sb="0" eb="1">
      <t>ニシ</t>
    </rPh>
    <rPh sb="1" eb="2">
      <t>ミヤ</t>
    </rPh>
    <rPh sb="2" eb="3">
      <t>ミナミ</t>
    </rPh>
    <phoneticPr fontId="3"/>
  </si>
  <si>
    <t>鳴尾</t>
    <rPh sb="0" eb="1">
      <t>ナル</t>
    </rPh>
    <rPh sb="1" eb="2">
      <t>オ</t>
    </rPh>
    <phoneticPr fontId="3"/>
  </si>
  <si>
    <t>甲陽</t>
    <rPh sb="0" eb="1">
      <t>コウ</t>
    </rPh>
    <rPh sb="1" eb="2">
      <t>ヨウ</t>
    </rPh>
    <phoneticPr fontId="3"/>
  </si>
  <si>
    <t>女学院</t>
    <rPh sb="0" eb="1">
      <t>オンナ</t>
    </rPh>
    <rPh sb="1" eb="2">
      <t>ガク</t>
    </rPh>
    <rPh sb="2" eb="3">
      <t>イン</t>
    </rPh>
    <phoneticPr fontId="3"/>
  </si>
  <si>
    <t>仁川</t>
    <rPh sb="0" eb="1">
      <t>ジン</t>
    </rPh>
    <rPh sb="1" eb="2">
      <t>カワ</t>
    </rPh>
    <phoneticPr fontId="3"/>
  </si>
  <si>
    <t>報徳</t>
    <rPh sb="0" eb="1">
      <t>ホウ</t>
    </rPh>
    <rPh sb="1" eb="2">
      <t>トク</t>
    </rPh>
    <phoneticPr fontId="3"/>
  </si>
  <si>
    <t>甲子園</t>
    <rPh sb="0" eb="1">
      <t>コウ</t>
    </rPh>
    <rPh sb="1" eb="2">
      <t>コ</t>
    </rPh>
    <rPh sb="2" eb="3">
      <t>エン</t>
    </rPh>
    <phoneticPr fontId="3"/>
  </si>
  <si>
    <t>県伊丹</t>
    <rPh sb="0" eb="1">
      <t>ケン</t>
    </rPh>
    <rPh sb="1" eb="2">
      <t>イ</t>
    </rPh>
    <rPh sb="2" eb="3">
      <t>ニ</t>
    </rPh>
    <phoneticPr fontId="3"/>
  </si>
  <si>
    <t>市伊丹</t>
    <rPh sb="0" eb="1">
      <t>シ</t>
    </rPh>
    <rPh sb="1" eb="2">
      <t>イ</t>
    </rPh>
    <rPh sb="2" eb="3">
      <t>ニ</t>
    </rPh>
    <phoneticPr fontId="3"/>
  </si>
  <si>
    <t>伊丹西</t>
    <rPh sb="0" eb="1">
      <t>イ</t>
    </rPh>
    <rPh sb="1" eb="2">
      <t>ニ</t>
    </rPh>
    <rPh sb="2" eb="3">
      <t>ニシ</t>
    </rPh>
    <phoneticPr fontId="3"/>
  </si>
  <si>
    <t>伊丹北</t>
    <rPh sb="0" eb="1">
      <t>イ</t>
    </rPh>
    <rPh sb="1" eb="2">
      <t>ニ</t>
    </rPh>
    <rPh sb="2" eb="3">
      <t>キタ</t>
    </rPh>
    <phoneticPr fontId="3"/>
  </si>
  <si>
    <t>猪名川</t>
    <rPh sb="0" eb="1">
      <t>イノシシ</t>
    </rPh>
    <rPh sb="1" eb="2">
      <t>メイ</t>
    </rPh>
    <rPh sb="2" eb="3">
      <t>カワ</t>
    </rPh>
    <phoneticPr fontId="3"/>
  </si>
  <si>
    <t>宝塚</t>
    <rPh sb="0" eb="1">
      <t>タカラ</t>
    </rPh>
    <rPh sb="1" eb="2">
      <t>ツカ</t>
    </rPh>
    <phoneticPr fontId="3"/>
  </si>
  <si>
    <t>宝塚東</t>
    <rPh sb="0" eb="1">
      <t>タカラ</t>
    </rPh>
    <rPh sb="1" eb="2">
      <t>ツカ</t>
    </rPh>
    <rPh sb="2" eb="3">
      <t>ヒガシ</t>
    </rPh>
    <phoneticPr fontId="3"/>
  </si>
  <si>
    <t>宝塚西</t>
    <rPh sb="0" eb="1">
      <t>タカラ</t>
    </rPh>
    <rPh sb="1" eb="2">
      <t>ツカ</t>
    </rPh>
    <rPh sb="2" eb="3">
      <t>ニシ</t>
    </rPh>
    <phoneticPr fontId="3"/>
  </si>
  <si>
    <t>宝塚北</t>
    <rPh sb="0" eb="1">
      <t>タカラ</t>
    </rPh>
    <rPh sb="1" eb="2">
      <t>ツカ</t>
    </rPh>
    <rPh sb="2" eb="3">
      <t>キタ</t>
    </rPh>
    <phoneticPr fontId="3"/>
  </si>
  <si>
    <t>芦屋</t>
    <rPh sb="0" eb="1">
      <t>アシ</t>
    </rPh>
    <rPh sb="1" eb="2">
      <t>ヤ</t>
    </rPh>
    <phoneticPr fontId="3"/>
  </si>
  <si>
    <t>雲雀丘</t>
    <rPh sb="0" eb="1">
      <t>クモ</t>
    </rPh>
    <rPh sb="1" eb="2">
      <t>スズメ</t>
    </rPh>
    <rPh sb="2" eb="3">
      <t>オカ</t>
    </rPh>
    <phoneticPr fontId="3"/>
  </si>
  <si>
    <t>県国際</t>
    <rPh sb="0" eb="1">
      <t>ケン</t>
    </rPh>
    <rPh sb="1" eb="2">
      <t>クニ</t>
    </rPh>
    <rPh sb="2" eb="3">
      <t>サイ</t>
    </rPh>
    <phoneticPr fontId="3"/>
  </si>
  <si>
    <t>甲南</t>
    <rPh sb="0" eb="1">
      <t>コウ</t>
    </rPh>
    <rPh sb="1" eb="2">
      <t>ミナミ</t>
    </rPh>
    <phoneticPr fontId="3"/>
  </si>
  <si>
    <t>県立西宮北苦楽園高等学校</t>
    <rPh sb="0" eb="2">
      <t>ケンリツ</t>
    </rPh>
    <rPh sb="2" eb="4">
      <t>ニシノミヤ</t>
    </rPh>
    <rPh sb="4" eb="5">
      <t>キタ</t>
    </rPh>
    <rPh sb="5" eb="8">
      <t>クラクエン</t>
    </rPh>
    <rPh sb="8" eb="10">
      <t>コウトウ</t>
    </rPh>
    <rPh sb="10" eb="12">
      <t>ガッコウ</t>
    </rPh>
    <phoneticPr fontId="11"/>
  </si>
  <si>
    <t>高見  絢瞳(3)</t>
  </si>
  <si>
    <t>芝村  悠里(3)</t>
  </si>
  <si>
    <t>前田  栄愛(2)</t>
  </si>
  <si>
    <t>田中  はる(2)</t>
  </si>
  <si>
    <t>谷本  七海(3)</t>
  </si>
  <si>
    <t>得能  瑠莉(1)</t>
  </si>
  <si>
    <t>ﾄｸﾉｳ ﾙﾘ</t>
  </si>
  <si>
    <t>宮  真奈佳(1)</t>
  </si>
  <si>
    <t>ﾐﾔ ﾏﾅｶ</t>
  </si>
  <si>
    <t>寺﨑    杏(1)</t>
  </si>
  <si>
    <t>ﾃﾗｻｷ ｱﾝｽﾞ</t>
  </si>
  <si>
    <t>円山  凛緒(1)</t>
  </si>
  <si>
    <t>ﾏﾙﾔﾏ ﾘｵ</t>
  </si>
  <si>
    <t>藤原  幸加(1)</t>
  </si>
  <si>
    <t>ﾌｼﾞﾜﾗ ｻﾁｶ</t>
  </si>
  <si>
    <t>鰕原    希(1)</t>
  </si>
  <si>
    <t>ｴﾋﾞﾊﾗ ﾉｿﾞﾐ</t>
  </si>
  <si>
    <t>中附  歩菜(1)</t>
  </si>
  <si>
    <t>ﾅｶﾂｷ ｱﾕﾅ</t>
  </si>
  <si>
    <t>青木  花梨(3)</t>
  </si>
  <si>
    <t>谷脇  穂香(3)</t>
  </si>
  <si>
    <t>吉田  七海(3)</t>
  </si>
  <si>
    <t>永井    遼(3)</t>
  </si>
  <si>
    <t>中嶋  葵花(3)</t>
  </si>
  <si>
    <t>浜木    梓(3)</t>
  </si>
  <si>
    <t>田中  冬子(3)</t>
  </si>
  <si>
    <t>浅野  百子(3)</t>
  </si>
  <si>
    <t>井上  綾乃(3)</t>
  </si>
  <si>
    <t>下南  愛優(2)</t>
  </si>
  <si>
    <t>田邊  乃愛(2)</t>
  </si>
  <si>
    <t>山口結羽優(2)</t>
  </si>
  <si>
    <t>山下  芽歌(2)</t>
  </si>
  <si>
    <t>森下  友愛(2)</t>
  </si>
  <si>
    <t>渡部  結楽(2)</t>
  </si>
  <si>
    <t>齋藤  百花(2)</t>
  </si>
  <si>
    <t>福地  結花(2)</t>
  </si>
  <si>
    <t>椿山流季彩(2)</t>
  </si>
  <si>
    <t>松村  芽依(1)</t>
  </si>
  <si>
    <t>ﾏﾂﾑﾗ ﾒｲ</t>
  </si>
  <si>
    <t>窪田莉々奈(1)</t>
  </si>
  <si>
    <t>ｸﾎﾞﾀ ﾘﾘﾅ</t>
  </si>
  <si>
    <t>山口  紗和(1)</t>
  </si>
  <si>
    <t>ﾔﾏｸﾞﾁ ｻﾜ</t>
  </si>
  <si>
    <t>弘瀬  花歩(1)</t>
  </si>
  <si>
    <t>ﾋﾛｾ ｶﾎ</t>
  </si>
  <si>
    <t>秦    桃香(3)</t>
  </si>
  <si>
    <t>川口紗稀音(3)</t>
  </si>
  <si>
    <t>飯田  ゆあ(3)</t>
  </si>
  <si>
    <t>熊谷  なな(3)</t>
  </si>
  <si>
    <t>若宮    麗(3)</t>
  </si>
  <si>
    <t>森岡  優衣(3)</t>
  </si>
  <si>
    <t>木村  智美(3)</t>
  </si>
  <si>
    <t>増本  愛音(2)</t>
  </si>
  <si>
    <t>ﾏｽﾓﾄ ｶﾉﾝ</t>
  </si>
  <si>
    <t>前田  恋風(2)</t>
  </si>
  <si>
    <t>山下  愛子(2)</t>
  </si>
  <si>
    <t>德田  真羽(1)</t>
  </si>
  <si>
    <t>ﾄｸﾀﾞ ﾏｳ</t>
  </si>
  <si>
    <t>井上あおい(1)</t>
  </si>
  <si>
    <t>大久保美優(3)</t>
  </si>
  <si>
    <t>山下  果耶(3)</t>
  </si>
  <si>
    <t>大坂  珠梨(3)</t>
  </si>
  <si>
    <t>多衛野杏樹(3)</t>
  </si>
  <si>
    <t>赤松    玲(2)</t>
  </si>
  <si>
    <t>奥    倖菜(2)</t>
  </si>
  <si>
    <t>橋本まりん(2)</t>
  </si>
  <si>
    <t>北野  志織(2)</t>
  </si>
  <si>
    <t>河田  陽菜(2)</t>
  </si>
  <si>
    <t>今﨑  彩葉(1)</t>
  </si>
  <si>
    <t>ｲﾏｻｷ ｲﾛﾊ</t>
  </si>
  <si>
    <t>岸原  結愛(1)</t>
  </si>
  <si>
    <t>ｷｼﾊﾗ ﾕﾒ</t>
  </si>
  <si>
    <t>平内  ノア(1)</t>
  </si>
  <si>
    <t>ﾋﾗｳﾁ ﾉｱ</t>
  </si>
  <si>
    <t>増田  彩乃(1)</t>
  </si>
  <si>
    <t>ﾏｽﾀﾞ ｻﾔﾉ</t>
  </si>
  <si>
    <t>森本  真緒(3)</t>
  </si>
  <si>
    <t>密本  彩乃(3)</t>
  </si>
  <si>
    <t>小林  あい(2)</t>
  </si>
  <si>
    <t>佐久間華恵(2)</t>
  </si>
  <si>
    <t>堺井  りん(2)</t>
  </si>
  <si>
    <t>吉田  奈々(2)</t>
  </si>
  <si>
    <t>永本  奏瑛(2)</t>
  </si>
  <si>
    <t>永井  凛奈(3)</t>
  </si>
  <si>
    <t>山本  麻由(1)</t>
  </si>
  <si>
    <t>ﾔﾏﾓﾄ ﾏﾕ</t>
  </si>
  <si>
    <t>小森  羽留(1)</t>
  </si>
  <si>
    <t>ｺﾓﾘ ﾊﾙ</t>
  </si>
  <si>
    <t>的場    涼(1)</t>
  </si>
  <si>
    <t>ﾏﾄﾊﾞ ﾘｮｳ</t>
  </si>
  <si>
    <t>岡本  莉子(3)</t>
  </si>
  <si>
    <t>松田  美和(3)</t>
  </si>
  <si>
    <t>上田  悠月(3)</t>
  </si>
  <si>
    <t>小野  郁海(2)</t>
  </si>
  <si>
    <t>辰田  真子(2)</t>
  </si>
  <si>
    <t>田畑  優樹(2)</t>
  </si>
  <si>
    <t>寺坂  結月(2)</t>
  </si>
  <si>
    <t>牛山奈律希(2)</t>
  </si>
  <si>
    <t>勝山  愛加(3)</t>
  </si>
  <si>
    <t>井上実由子(2)</t>
  </si>
  <si>
    <t>斎藤友紀恵(2)</t>
  </si>
  <si>
    <t>西村映浬永(1)</t>
  </si>
  <si>
    <t>ﾆｼﾑﾗ ｴﾘﾅ</t>
  </si>
  <si>
    <t>村上  涼菜(1)</t>
  </si>
  <si>
    <t>ﾑﾗｶﾐ ｽｽﾞﾅ</t>
  </si>
  <si>
    <t>安田こころ(1)</t>
  </si>
  <si>
    <t>ﾔｽﾀﾞ ｺｺﾛ</t>
  </si>
  <si>
    <t>秋山  結南(1)</t>
  </si>
  <si>
    <t>ｱｷﾔﾏ ﾕﾅ</t>
  </si>
  <si>
    <t>井田  彩希(1)</t>
  </si>
  <si>
    <t>ｲﾀﾞ ｱﾔﾉ</t>
  </si>
  <si>
    <t>名畑  花穂(1)</t>
  </si>
  <si>
    <t>ﾅﾊﾀ ｶﾎ</t>
  </si>
  <si>
    <t>鈴木  璃子(1)</t>
  </si>
  <si>
    <t>ｽｽﾞｷ ﾘｺ</t>
  </si>
  <si>
    <t>迫    穂波(1)</t>
  </si>
  <si>
    <t>ｻｺ ﾎﾅﾐ</t>
  </si>
  <si>
    <t>松尾  実歩(1)</t>
  </si>
  <si>
    <t>ﾏﾂｵ ﾐﾎ</t>
  </si>
  <si>
    <t>日向  悠菜(1)</t>
  </si>
  <si>
    <t>ﾋﾅﾀ ﾕｳﾅ</t>
  </si>
  <si>
    <t>西川  結菜(1)</t>
  </si>
  <si>
    <t>ﾆｼｶﾜ ﾕﾅ</t>
  </si>
  <si>
    <t>植西  紗奈(2)</t>
  </si>
  <si>
    <t>打越  琴音(2)</t>
  </si>
  <si>
    <t>ｳﾁｺｼ ｺﾄﾈ</t>
  </si>
  <si>
    <t>太田  有香(1)</t>
  </si>
  <si>
    <t>ｵｵﾀ ﾕｳｶ</t>
  </si>
  <si>
    <t>芦田  美夢(1)</t>
  </si>
  <si>
    <t>ｱｼﾀﾞ ﾐﾕ</t>
  </si>
  <si>
    <t>福留  花菜(1)</t>
  </si>
  <si>
    <t>ﾌｸﾄﾞﾒ ﾊﾅ</t>
  </si>
  <si>
    <t>金子実優奈(1)</t>
  </si>
  <si>
    <t>ｶﾈｺ ﾐﾕﾅ</t>
  </si>
  <si>
    <t>内藤  優空(2)</t>
  </si>
  <si>
    <t>有馬妃奈乃(2)</t>
  </si>
  <si>
    <t>天本  倖帆(1)</t>
  </si>
  <si>
    <t>ｱﾏﾓﾄ ﾕｷﾎ</t>
  </si>
  <si>
    <t>江辺野小夏(1)</t>
  </si>
  <si>
    <t>ｴﾍﾞﾉ ｺﾅﾂ</t>
  </si>
  <si>
    <t>黒田  智花(1)</t>
  </si>
  <si>
    <t>ｸﾛﾀﾞ ﾄﾓｶ</t>
  </si>
  <si>
    <t>山口  夢花(1)</t>
  </si>
  <si>
    <t>ﾔﾏｸﾞﾁ ﾕﾒｶ</t>
  </si>
  <si>
    <t>池上  嬉和(3)</t>
  </si>
  <si>
    <t>柿谷  沙奈(3)</t>
  </si>
  <si>
    <t>佐藤  舞奈(3)</t>
  </si>
  <si>
    <t>澤田  裕佳(3)</t>
  </si>
  <si>
    <t>田村  佳菜(3)</t>
  </si>
  <si>
    <t>鳥居佑璃那(3)</t>
  </si>
  <si>
    <t>本多    七(3)</t>
  </si>
  <si>
    <t>水田  彩花(3)</t>
  </si>
  <si>
    <t>山下  愛梨(3)</t>
  </si>
  <si>
    <t>谷    愛菜(3)</t>
  </si>
  <si>
    <t>池田  妃那(2)</t>
  </si>
  <si>
    <t>大神  彩羽(2)</t>
  </si>
  <si>
    <t>亀岡きらな(2)</t>
  </si>
  <si>
    <t>川見  瑠依(2)</t>
  </si>
  <si>
    <t>國生  和花(2)</t>
  </si>
  <si>
    <t>小林  流歌(2)</t>
  </si>
  <si>
    <t>坂本  楓夏(2)</t>
  </si>
  <si>
    <t>多田優衣香(2)</t>
  </si>
  <si>
    <t>田中  芽依(2)</t>
  </si>
  <si>
    <t>戸田  智唯(2)</t>
  </si>
  <si>
    <t>長瀬  早紀(2)</t>
  </si>
  <si>
    <t>早川  侑希(2)</t>
  </si>
  <si>
    <t>林    佑亜(2)</t>
  </si>
  <si>
    <t>福井  絢乃(2)</t>
  </si>
  <si>
    <t>堀  香里奈(2)</t>
  </si>
  <si>
    <t>宮岸依瑳菜(2)</t>
  </si>
  <si>
    <t>村上姫以菜(2)</t>
  </si>
  <si>
    <t>安田  風羽(2)</t>
  </si>
  <si>
    <t>藤原  柚花(2)</t>
  </si>
  <si>
    <t>森川  亜恵(3)</t>
  </si>
  <si>
    <t>ﾓﾘｶﾜ ｱｴﾗ</t>
  </si>
  <si>
    <t>五十嵐遥花(1)</t>
  </si>
  <si>
    <t>ｲｶﾞﾗｼ ﾊﾙｶ</t>
  </si>
  <si>
    <t>飯伏  暖花(1)</t>
  </si>
  <si>
    <t>ｲﾌﾞｼ ﾉﾉｶ</t>
  </si>
  <si>
    <t>岡山    花(1)</t>
  </si>
  <si>
    <t>ｵｶﾔﾏ ﾊﾅ</t>
  </si>
  <si>
    <t>北本    樹(1)</t>
  </si>
  <si>
    <t>ｷﾀﾓﾄ ｲﾂｷ</t>
  </si>
  <si>
    <t>桒田  怜音(1)</t>
  </si>
  <si>
    <t>ｸﾜﾀ ﾚﾉﾝ</t>
  </si>
  <si>
    <t>西谷はんな(1)</t>
  </si>
  <si>
    <t>ﾆｼﾀﾆ ﾊﾝﾅ</t>
  </si>
  <si>
    <t>原    楓夏(1)</t>
  </si>
  <si>
    <t>ﾊﾗ ﾌｳｶ</t>
  </si>
  <si>
    <t>藤井  志帆(1)</t>
  </si>
  <si>
    <t>ﾌｼﾞｲ ｼﾎ</t>
  </si>
  <si>
    <t>松下  心優(1)</t>
  </si>
  <si>
    <t>ﾏﾂｼﾀ ｺｺﾅ</t>
  </si>
  <si>
    <t>山本  胡桃(1)</t>
  </si>
  <si>
    <t>ﾔﾏﾓﾄ ｸﾙﾐ</t>
  </si>
  <si>
    <t>渡邉  佳純(1)</t>
  </si>
  <si>
    <t>ﾜﾀﾅﾍﾞ ｶｽﾐ</t>
  </si>
  <si>
    <t>奥山  心陽(1)</t>
  </si>
  <si>
    <t>ｵｸﾔﾏ ｺﾊﾙ</t>
  </si>
  <si>
    <t>井口  綾乃(3)</t>
  </si>
  <si>
    <t>木村  春香(3)</t>
  </si>
  <si>
    <t>真田  深愛(3)</t>
  </si>
  <si>
    <t>中林  美咲(3)</t>
  </si>
  <si>
    <t>大藤  歩子(3)</t>
  </si>
  <si>
    <t>天野  芽衣(2)</t>
  </si>
  <si>
    <t>岡田  雛妃(2)</t>
  </si>
  <si>
    <t>小川  美輝(2)</t>
  </si>
  <si>
    <t>岸田  七海(2)</t>
  </si>
  <si>
    <t>木下  結賀(2)</t>
  </si>
  <si>
    <t>高濵  瑞紀(2)</t>
  </si>
  <si>
    <t>東    光希(2)</t>
  </si>
  <si>
    <t>山田  遥菜(2)</t>
  </si>
  <si>
    <t>武田  千怜(2)</t>
  </si>
  <si>
    <t>津田帆乃風(1)</t>
  </si>
  <si>
    <t>ﾂﾀﾞ ﾎﾉｶ</t>
  </si>
  <si>
    <t>新子  菜智(1)</t>
  </si>
  <si>
    <t>ｱﾀﾗｼ ﾅﾁ</t>
  </si>
  <si>
    <t>尾﨑  奏月(1)</t>
  </si>
  <si>
    <t>ｵｻｷ ｶﾅﾐ</t>
  </si>
  <si>
    <t>坂手  優菜(1)</t>
  </si>
  <si>
    <t>ｻｶﾃ ﾕｳﾅ</t>
  </si>
  <si>
    <t>鈴木  さら(1)</t>
  </si>
  <si>
    <t>ｽｽﾞｷ ｻﾗ</t>
  </si>
  <si>
    <t>村田かのん(1)</t>
  </si>
  <si>
    <t>ﾑﾗﾀ ｶﾉﾝ</t>
  </si>
  <si>
    <t>松下  心優(3)</t>
  </si>
  <si>
    <t>大矢根理紗(3)</t>
  </si>
  <si>
    <t>石田  乙羽(3)</t>
  </si>
  <si>
    <t>高    雨橋(3)</t>
  </si>
  <si>
    <t>向井  志織(3)</t>
  </si>
  <si>
    <t>森  明日香(3)</t>
  </si>
  <si>
    <t>山上  那苗(3)</t>
  </si>
  <si>
    <t>阿曽  杏香(2)</t>
  </si>
  <si>
    <t>龍本まりな(2)</t>
  </si>
  <si>
    <t>川森  心希(2)</t>
  </si>
  <si>
    <t>間森    楓(2)</t>
  </si>
  <si>
    <t>矢澤  里奈(2)</t>
  </si>
  <si>
    <t>向井  詩葉(2)</t>
  </si>
  <si>
    <t>逢坂ひかり(2)</t>
  </si>
  <si>
    <t>坂口  桃萌(2)</t>
  </si>
  <si>
    <t>白坂    陽(1)</t>
  </si>
  <si>
    <t>ｼﾗｻｶ ﾐﾅﾐ</t>
  </si>
  <si>
    <t>為廣  采音(1)</t>
  </si>
  <si>
    <t>ﾀﾒﾋﾛ ｺﾄﾈ</t>
  </si>
  <si>
    <t>関    夏希(1)</t>
  </si>
  <si>
    <t>ｾｷ ﾅﾂｷ</t>
  </si>
  <si>
    <t>岡本  麗央(1)</t>
  </si>
  <si>
    <t>ｵｶﾓﾄ ﾘｵ</t>
  </si>
  <si>
    <t>神本  柚希(1)</t>
  </si>
  <si>
    <t>ｶﾐﾓﾄ ﾕｽﾞｷ</t>
  </si>
  <si>
    <t>豐田  瑞葉(1)</t>
  </si>
  <si>
    <t>ﾄﾖﾀﾞ ﾐｽﾞﾊ</t>
  </si>
  <si>
    <t>石田  陽楽(3)</t>
  </si>
  <si>
    <t>森山  凛夏(3)</t>
  </si>
  <si>
    <t>和唐萌々花(3)</t>
  </si>
  <si>
    <t>籔田このみ(3)</t>
  </si>
  <si>
    <t>小泉  美結(3)</t>
  </si>
  <si>
    <t>前田  美詞(2)</t>
  </si>
  <si>
    <t>山本    葵(2)</t>
  </si>
  <si>
    <t>川次菜々穂(2)</t>
  </si>
  <si>
    <t>藤野    雅(2)</t>
  </si>
  <si>
    <t>木﨑  友結(2)</t>
  </si>
  <si>
    <t>西本  雪華(2)</t>
  </si>
  <si>
    <t>増田  真心(2)</t>
  </si>
  <si>
    <t>高島  由羽(2)</t>
  </si>
  <si>
    <t>山下  蒼空(2)</t>
  </si>
  <si>
    <t>ﾔﾏｼﾀ ｿﾗ</t>
  </si>
  <si>
    <t>坂本  結月(1)</t>
  </si>
  <si>
    <t>ｻｶﾓﾄ ﾕﾂﾞｷ</t>
  </si>
  <si>
    <t>木村    晃(1)</t>
  </si>
  <si>
    <t>ｷﾑﾗ ﾋｶﾘ</t>
  </si>
  <si>
    <t>長坂  結奈(1)</t>
  </si>
  <si>
    <t>ﾅｶﾞｻｶ ﾕﾅ</t>
  </si>
  <si>
    <t>鈴木  沙彩(1)</t>
  </si>
  <si>
    <t>ｽｽﾞｷ ｻﾔ</t>
  </si>
  <si>
    <t>田中  秋羽(1)</t>
  </si>
  <si>
    <t>ﾀﾅｶ ｱｷﾊ</t>
  </si>
  <si>
    <t>大石  来未(1)</t>
  </si>
  <si>
    <t>ｵｵｲｼ ｸﾙﾐ</t>
  </si>
  <si>
    <t>横田    椿(3)</t>
  </si>
  <si>
    <t>塚本  紗衣(3)</t>
  </si>
  <si>
    <t>櫻木  柚花(3)</t>
  </si>
  <si>
    <t>武智  美海(3)</t>
  </si>
  <si>
    <t>美濃部十希(3)</t>
  </si>
  <si>
    <t>杉山  さい(2)</t>
  </si>
  <si>
    <t>松崎  華子(2)</t>
  </si>
  <si>
    <t>免出  治起(2)</t>
  </si>
  <si>
    <t>石田  愛温(1)</t>
  </si>
  <si>
    <t>ｲｼﾀﾞ ﾐｵﾝ</t>
  </si>
  <si>
    <t>齋藤    聖(1)</t>
  </si>
  <si>
    <t>藤井  幸亜(1)</t>
  </si>
  <si>
    <t>ﾌｼﾞｲ ﾕｷｱ</t>
  </si>
  <si>
    <t>轟木  莉央(1)</t>
  </si>
  <si>
    <t>ﾄﾄﾞﾛｷ ﾘｵ</t>
  </si>
  <si>
    <t>島田理紗子(3)</t>
  </si>
  <si>
    <t>松川  貴子(3)</t>
  </si>
  <si>
    <t>矢須  央栞(3)</t>
  </si>
  <si>
    <t>川見  梨瑚(2)</t>
  </si>
  <si>
    <t>山城  紗希(2)</t>
  </si>
  <si>
    <t>沢井  愛実(3)</t>
  </si>
  <si>
    <t>藤田  陽菜(3)</t>
  </si>
  <si>
    <t>皆木萌々華(3)</t>
  </si>
  <si>
    <t>濱口  夢葉(3)</t>
  </si>
  <si>
    <t>古谷  菜穂(2)</t>
  </si>
  <si>
    <t>西村  胡春(2)</t>
  </si>
  <si>
    <t>呉田  花音(2)</t>
  </si>
  <si>
    <t>府中  芙樹(2)</t>
  </si>
  <si>
    <t>ﾌﾁｭｳ ﾊｽﾞｷ</t>
  </si>
  <si>
    <t>善齊  楓佳(1)</t>
  </si>
  <si>
    <t>ｾﾞﾝｻｲ ﾌｳｶ</t>
  </si>
  <si>
    <t>五島  茉桜(1)</t>
  </si>
  <si>
    <t>ｺﾞﾄｳ ﾏｵ</t>
  </si>
  <si>
    <t>髙久  亜珠(1)</t>
  </si>
  <si>
    <t>ﾀｶｸ ｱﾐ</t>
  </si>
  <si>
    <t>猪股  詩織(3)</t>
  </si>
  <si>
    <t>吉成  真蕗(3)</t>
  </si>
  <si>
    <t>中川利香子(2)</t>
  </si>
  <si>
    <t>藤本楽々花(2)</t>
  </si>
  <si>
    <t>小川穂乃果(2)</t>
  </si>
  <si>
    <t>井上  心花(1)</t>
  </si>
  <si>
    <t>ｲﾉｳｴ ｺﾊﾅ</t>
  </si>
  <si>
    <t>吉村  玲奈(1)</t>
  </si>
  <si>
    <t>ﾖｼﾑﾗ ﾚﾅ</t>
  </si>
  <si>
    <t>山下  美海(1)</t>
  </si>
  <si>
    <t>ﾔﾏｼﾀ ﾁｭﾗ</t>
  </si>
  <si>
    <t>小宮  瑠莉(1)</t>
  </si>
  <si>
    <t>ｺﾐﾔ ﾙﾘ</t>
  </si>
  <si>
    <t>植木  春陽(1)</t>
  </si>
  <si>
    <t>ｳｴｷ ﾊﾙﾋ</t>
  </si>
  <si>
    <t>山本  海咲(1)</t>
  </si>
  <si>
    <t>ﾔﾏﾓﾄ ﾐｻｷ</t>
  </si>
  <si>
    <t>大本  歩佳(3)</t>
  </si>
  <si>
    <t>平内  りあ(3)</t>
  </si>
  <si>
    <t>加藤    光(3)</t>
  </si>
  <si>
    <t>岸    穂香(3)</t>
  </si>
  <si>
    <t>松浦  花萌(3)</t>
  </si>
  <si>
    <t>井上  梨奈(2)</t>
  </si>
  <si>
    <t>荒井  祐香(2)</t>
  </si>
  <si>
    <t>西村  小和(2)</t>
  </si>
  <si>
    <t>二口  心美(2)</t>
  </si>
  <si>
    <t>岡  友実子(2)</t>
  </si>
  <si>
    <t>ｵｶ ﾕﾐｺ</t>
  </si>
  <si>
    <t>高尾  唯玖(2)</t>
  </si>
  <si>
    <t>ﾀｶｵ ｲｸ</t>
  </si>
  <si>
    <t>石野明日香(1)</t>
  </si>
  <si>
    <t>ｲｼﾉ ｱｽｶ</t>
  </si>
  <si>
    <t>井阪  颯希(1)</t>
  </si>
  <si>
    <t>ｲｻｶ ｻｷ</t>
  </si>
  <si>
    <t>北島  依央(1)</t>
  </si>
  <si>
    <t>ｷﾀｼﾞﾏ ｲｵ</t>
  </si>
  <si>
    <t>辻    理子(1)</t>
  </si>
  <si>
    <t>ﾂｼﾞ ﾘｺ</t>
  </si>
  <si>
    <t>和田いおり(1)</t>
  </si>
  <si>
    <t>ﾜﾀﾞ ｲｵﾘ</t>
  </si>
  <si>
    <t>村林  咲季(1)</t>
  </si>
  <si>
    <t>ﾑﾗﾊﾞﾔｼ ｻｷ</t>
  </si>
  <si>
    <t>三ツ屋  鈴(1)</t>
  </si>
  <si>
    <t>ﾐﾂﾔ ﾘﾝ</t>
  </si>
  <si>
    <t>井上麻莉紗(1)</t>
  </si>
  <si>
    <t>ｲﾉｳｴ ﾏﾘｻ</t>
  </si>
  <si>
    <t>林    真央(3)</t>
  </si>
  <si>
    <t>山村  榎鈴(3)</t>
  </si>
  <si>
    <t>神田奈々晴(2)</t>
  </si>
  <si>
    <t>ｶﾝﾀﾞ ﾅﾅﾊ</t>
  </si>
  <si>
    <t>藤田  桃花(2)</t>
  </si>
  <si>
    <t>大城  千結(1)</t>
  </si>
  <si>
    <t>ｵｵｼﾛ ﾁﾕ</t>
  </si>
  <si>
    <t>小山  綾華(1)</t>
  </si>
  <si>
    <t>ｺﾔﾏ ｱﾔｶ</t>
  </si>
  <si>
    <t>西裏  紗果(1)</t>
  </si>
  <si>
    <t>ﾆｼｳﾗ ｽｽﾞｶ</t>
  </si>
  <si>
    <t>岸本  叶和(1)</t>
  </si>
  <si>
    <t>ｷｼﾓﾄ ﾄﾜ</t>
  </si>
  <si>
    <t>乾    莉菜(1)</t>
  </si>
  <si>
    <t>ｲﾇｲ ﾘﾅ</t>
  </si>
  <si>
    <t>足立きよら(3)</t>
  </si>
  <si>
    <t>宮田  茉奈(3)</t>
  </si>
  <si>
    <t>竹内  心優(3)</t>
  </si>
  <si>
    <t>牧野  衣葉(3)</t>
  </si>
  <si>
    <t>永石  柚華(3)</t>
  </si>
  <si>
    <t>亀田  遥愛(3)</t>
  </si>
  <si>
    <t>小西  麻央(3)</t>
  </si>
  <si>
    <t>佐藤あおい(2)</t>
  </si>
  <si>
    <t>野正  妃捺(2)</t>
  </si>
  <si>
    <t>針谷こころ(2)</t>
  </si>
  <si>
    <t>玉置  芽衣(2)</t>
  </si>
  <si>
    <t>伏屋  咲希(1)</t>
  </si>
  <si>
    <t>ﾌｾﾔ ｻｷ</t>
  </si>
  <si>
    <t>米田  桃菜(1)</t>
  </si>
  <si>
    <t>ﾖﾈﾀﾞ ﾓﾓﾅ</t>
  </si>
  <si>
    <t>院去  栞和(1)</t>
  </si>
  <si>
    <t>ｲﾝｷｮ ｶﾝﾅ</t>
  </si>
  <si>
    <t>原    未咲(1)</t>
  </si>
  <si>
    <t>ﾊﾗ ﾐｻｷ</t>
  </si>
  <si>
    <t>山上  万葉(1)</t>
  </si>
  <si>
    <t>ﾔﾏｶﾞﾐ ｶｽﾞﾊ</t>
  </si>
  <si>
    <t>籠池  咲希(1)</t>
  </si>
  <si>
    <t>ｶｺﾞｲｹ ｻｷ</t>
  </si>
  <si>
    <t>秋岡    叶(1)</t>
  </si>
  <si>
    <t>ｱｷｵｶ ｶﾅｳ</t>
  </si>
  <si>
    <t>井尾  美咲(1)</t>
  </si>
  <si>
    <t>ｲｵ ﾐｻｷ</t>
  </si>
  <si>
    <t>加治屋歩泉(3)</t>
  </si>
  <si>
    <t>富永  実優(3)</t>
  </si>
  <si>
    <t>峰松    葵(3)</t>
  </si>
  <si>
    <t>衣川    風(3)</t>
  </si>
  <si>
    <t>柏原  寧音(3)</t>
  </si>
  <si>
    <t>羽野亜珠美(3)</t>
  </si>
  <si>
    <t>高橋    葵(3)</t>
  </si>
  <si>
    <t>若林  奏音(3)</t>
  </si>
  <si>
    <t>ﾛｯｸﾊｰﾄ愛里(2)</t>
  </si>
  <si>
    <t>前野  彩夏(2)</t>
  </si>
  <si>
    <t>奥田  愛羽(1)</t>
  </si>
  <si>
    <t>ｵｸﾀﾞ ﾏﾅﾊ</t>
  </si>
  <si>
    <t>松本  芽依(3)</t>
  </si>
  <si>
    <t>深井  陽菜(3)</t>
  </si>
  <si>
    <t>萩原    凛(3)</t>
  </si>
  <si>
    <t>香川  心陽(2)</t>
  </si>
  <si>
    <t>西原  愛哩(2)</t>
  </si>
  <si>
    <t>小池  藍梨(1)</t>
  </si>
  <si>
    <t>ｺｲｹ ｱｲﾘ</t>
  </si>
  <si>
    <t>宮本  悠那(1)</t>
  </si>
  <si>
    <t>ﾐﾔﾓﾄ ﾕｳﾅ</t>
  </si>
  <si>
    <t>高田  明依(1)</t>
  </si>
  <si>
    <t>ﾀｶﾀ ﾒｲ</t>
  </si>
  <si>
    <t>森口    凛(1)</t>
  </si>
  <si>
    <t>ﾓﾘｸﾞﾁ ﾘﾝ</t>
  </si>
  <si>
    <t>佐藤  優月(3)</t>
  </si>
  <si>
    <t>菅野帆万里(3)</t>
  </si>
  <si>
    <t>中川  菜々(2)</t>
  </si>
  <si>
    <t>松本  奈々(1)</t>
  </si>
  <si>
    <t>ﾏﾂﾓﾄ ﾅﾅ</t>
  </si>
  <si>
    <t>大槻  優和(3)</t>
  </si>
  <si>
    <t>田中  里奈(3)</t>
  </si>
  <si>
    <t>辻下梨依子(2)</t>
  </si>
  <si>
    <t>大岸  空琶(2)</t>
  </si>
  <si>
    <t>東    美咲(1)</t>
  </si>
  <si>
    <t>ﾋｶﾞｼ ﾐｻｷ</t>
  </si>
  <si>
    <t>藤井  環夏(1)</t>
  </si>
  <si>
    <t>ﾌｼﾞｲ ｶﾝﾅ</t>
  </si>
  <si>
    <t>松本  志保(1)</t>
  </si>
  <si>
    <t>ﾏﾂﾓﾄ ｼﾎ</t>
  </si>
  <si>
    <t>川島  杏奈(1)</t>
  </si>
  <si>
    <t>ｶﾜｼﾏ ｱﾝﾅ</t>
  </si>
  <si>
    <t>片平  花音(2)</t>
  </si>
  <si>
    <t>佐藤  怜菜(2)</t>
  </si>
  <si>
    <t>寺野  真望(2)</t>
  </si>
  <si>
    <t>常盤    絆(2)</t>
  </si>
  <si>
    <t>長谷明沙奈(2)</t>
  </si>
  <si>
    <t>保澤  来春(2)</t>
  </si>
  <si>
    <t>ﾔｽｻﾞﾜ ｺﾊﾙ</t>
  </si>
  <si>
    <t>滝井  琴葉(1)</t>
  </si>
  <si>
    <t>ﾀｷｲ ｺﾄﾊ</t>
  </si>
  <si>
    <t>池内  莉乃(2)</t>
  </si>
  <si>
    <t>ｲｹｳﾁ ﾘﾉ</t>
  </si>
  <si>
    <t>東田あおい(1)</t>
  </si>
  <si>
    <t>ﾋｶﾞｼﾀﾞ ｱｵｲ</t>
  </si>
  <si>
    <t>西川  歩凛(1)</t>
  </si>
  <si>
    <t>ﾆｼｶﾜ ｱﾕﾘ</t>
  </si>
  <si>
    <t>住    優菜(1)</t>
  </si>
  <si>
    <t>ｽﾐ ﾕｳﾅ</t>
  </si>
  <si>
    <t>阿部  愛弥(1)</t>
  </si>
  <si>
    <t>ｱﾍﾞ ﾏﾅﾐ</t>
  </si>
  <si>
    <t>井上智香子(2)</t>
  </si>
  <si>
    <t>上坂    凜(2)</t>
  </si>
  <si>
    <t>佐藤  絢音(2)</t>
  </si>
  <si>
    <t>中川  珠佑(3)</t>
  </si>
  <si>
    <t>水野  蒼栞(1)</t>
  </si>
  <si>
    <t>ﾐｽﾞﾉ ｿﾉｶ</t>
  </si>
  <si>
    <t>北條  百咲(1)</t>
  </si>
  <si>
    <t>ﾎｳｼﾞｮｳ ﾓｶ</t>
  </si>
  <si>
    <t>永吉  結衣(3)</t>
  </si>
  <si>
    <t>德永  春花(3)</t>
  </si>
  <si>
    <t>金子優里奈(3)</t>
  </si>
  <si>
    <t>黒田  光瑠(3)</t>
  </si>
  <si>
    <t>加藤  瑚涼(3)</t>
  </si>
  <si>
    <t>関    真陽(3)</t>
  </si>
  <si>
    <t>戸階結衣花(3)</t>
  </si>
  <si>
    <t>小林  寧々(2)</t>
  </si>
  <si>
    <t>鈴木  湖奈(2)</t>
  </si>
  <si>
    <t>髙須  玲杏(2)</t>
  </si>
  <si>
    <t>阿部  桜來(2)</t>
  </si>
  <si>
    <t>中瀬  美樹(2)</t>
  </si>
  <si>
    <t>渕田ももか(3)</t>
  </si>
  <si>
    <t>北山  凛佳(2)</t>
  </si>
  <si>
    <t>澤田  夏葉(2)</t>
  </si>
  <si>
    <t>中濵  舞央(2)</t>
  </si>
  <si>
    <t>原田  莉緒(2)</t>
  </si>
  <si>
    <t>大倉    希(1)</t>
  </si>
  <si>
    <t>ｵｵｸﾗ ﾉｿﾞﾐ</t>
  </si>
  <si>
    <t>尾下  萌音(1)</t>
  </si>
  <si>
    <t>ｵｼﾀ ﾓﾈ</t>
  </si>
  <si>
    <t>財田  七海(1)</t>
  </si>
  <si>
    <t>ﾀｶﾗﾀﾞ ﾅﾅﾐ</t>
  </si>
  <si>
    <t>玉村  彩花(1)</t>
  </si>
  <si>
    <t>ﾀﾏﾑﾗ ｲﾛﾊ</t>
  </si>
  <si>
    <t>堤    万菜(1)</t>
  </si>
  <si>
    <t>ﾂﾂﾐ ﾏﾅ</t>
  </si>
  <si>
    <t>前花  琴乃(1)</t>
  </si>
  <si>
    <t>ﾏｴﾊﾅ ｺﾄﾉ</t>
  </si>
  <si>
    <t>山本  珠愛(1)</t>
  </si>
  <si>
    <t>ﾔﾏﾓﾄ ﾐﾉﾘ</t>
  </si>
  <si>
    <t>谷口  千洋(2)</t>
  </si>
  <si>
    <t>ﾀﾆｸﾞﾁ ﾁﾋﾛ</t>
  </si>
  <si>
    <t>松原  悠歩(2)</t>
  </si>
  <si>
    <t>ﾏﾂﾊﾞﾗ ﾊｵ</t>
  </si>
  <si>
    <t>臼井  心路(2)</t>
  </si>
  <si>
    <t>ｳｽｲ ｺｺﾛ</t>
  </si>
  <si>
    <t>宇仁  悠乃(2)</t>
  </si>
  <si>
    <t>ｳﾆ ﾊﾙﾉ</t>
  </si>
  <si>
    <t>中野  恋子(3)</t>
  </si>
  <si>
    <t>執行  美誓(2)</t>
  </si>
  <si>
    <t>青草みちる(2)</t>
  </si>
  <si>
    <t>和田  琴葉(2)</t>
  </si>
  <si>
    <t>ﾜﾀﾞ ｺﾄﾊ</t>
  </si>
  <si>
    <t>竹田  奈未(2)</t>
  </si>
  <si>
    <t>ﾀｹﾀﾞ ﾅﾐ</t>
  </si>
  <si>
    <t>眞鍋    舞(1)</t>
  </si>
  <si>
    <t>ﾏﾅﾍﾞ ﾏｲ</t>
  </si>
  <si>
    <t>川原  和奏(1)</t>
  </si>
  <si>
    <t>ｶﾜﾊﾗ ﾜｶﾅ</t>
  </si>
  <si>
    <t>神野    葵(1)</t>
  </si>
  <si>
    <t>ｶﾝﾉ ｱｵｲ</t>
  </si>
  <si>
    <t>田中  結乃(2)</t>
  </si>
  <si>
    <t>ﾀﾅｶ ﾕﾉ</t>
  </si>
  <si>
    <t>芝田菜々子(3)</t>
  </si>
  <si>
    <t>酒井菜々美(3)</t>
  </si>
  <si>
    <t>川中  結葵(3)</t>
  </si>
  <si>
    <t>鬼倉    雅(3)</t>
  </si>
  <si>
    <t>山﨑  美佳(2)</t>
  </si>
  <si>
    <t>ﾔﾏｻｷ ﾐｶ</t>
  </si>
  <si>
    <t>成田  千紘(2)</t>
  </si>
  <si>
    <t>ﾅﾘﾀ ﾁﾋﾛ</t>
  </si>
  <si>
    <t>森谷  莉子(1)</t>
  </si>
  <si>
    <t>ﾓﾘﾔ ﾘｺ</t>
  </si>
  <si>
    <t>上條心桜子(1)</t>
  </si>
  <si>
    <t>ｶﾐｼﾞｮｳ ﾐｵｺ</t>
  </si>
  <si>
    <t>村瀬はづき(1)</t>
  </si>
  <si>
    <t>ﾑﾗｾ ﾊﾂﾞｷ</t>
  </si>
  <si>
    <t>川上    優(1)</t>
  </si>
  <si>
    <t>ｶﾜｶﾐ ﾕｳ</t>
  </si>
  <si>
    <t>嶋田  遥望(1)</t>
  </si>
  <si>
    <t>ｼﾏﾀﾞ ﾊﾙﾐ</t>
  </si>
  <si>
    <t>大久保むつみ(3)</t>
  </si>
  <si>
    <t>山下さくら(1)</t>
  </si>
  <si>
    <t>ﾔﾏｼﾀ ｻｸﾗ</t>
  </si>
  <si>
    <t>矢野  蒼來(2)</t>
  </si>
  <si>
    <t>藤原    芹(1)</t>
  </si>
  <si>
    <t>ﾌｼﾞﾜﾗ ｾﾘ</t>
  </si>
  <si>
    <t>呉    安珠(1)</t>
  </si>
  <si>
    <t>ｵｫ ｱﾝｼﾞｭ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</si>
</sst>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HGP創英角ｺﾞｼｯｸUB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HGP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3" borderId="0" xfId="1" applyFill="1">
      <alignment vertical="center"/>
    </xf>
    <xf numFmtId="0" fontId="2" fillId="4" borderId="0" xfId="1" applyFill="1">
      <alignment vertical="center"/>
    </xf>
    <xf numFmtId="0" fontId="2" fillId="0" borderId="0" xfId="1">
      <alignment vertical="center"/>
    </xf>
    <xf numFmtId="0" fontId="2" fillId="5" borderId="0" xfId="1" applyFill="1" applyAlignment="1">
      <alignment horizontal="center" vertical="center"/>
    </xf>
    <xf numFmtId="0" fontId="1" fillId="5" borderId="0" xfId="1" applyFont="1" applyFill="1">
      <alignment vertical="center"/>
    </xf>
    <xf numFmtId="0" fontId="2" fillId="8" borderId="0" xfId="1" applyFill="1">
      <alignment vertical="center"/>
    </xf>
    <xf numFmtId="0" fontId="1" fillId="8" borderId="0" xfId="1" applyFont="1" applyFill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2" fillId="7" borderId="0" xfId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6" borderId="0" xfId="0" applyFill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4" fillId="8" borderId="0" xfId="1" applyFont="1" applyFill="1">
      <alignment vertical="center"/>
    </xf>
    <xf numFmtId="0" fontId="1" fillId="8" borderId="0" xfId="1" applyFont="1" applyFill="1" applyAlignment="1">
      <alignment horizontal="right" vertical="center"/>
    </xf>
    <xf numFmtId="0" fontId="12" fillId="8" borderId="0" xfId="1" applyFont="1" applyFill="1" applyAlignment="1">
      <alignment horizontal="left" vertical="center"/>
    </xf>
    <xf numFmtId="0" fontId="12" fillId="8" borderId="0" xfId="1" applyFont="1" applyFill="1">
      <alignment vertical="center"/>
    </xf>
    <xf numFmtId="0" fontId="15" fillId="0" borderId="0" xfId="0" applyFont="1">
      <alignment vertical="center"/>
    </xf>
    <xf numFmtId="0" fontId="16" fillId="8" borderId="0" xfId="1" applyFont="1" applyFill="1">
      <alignment vertical="center"/>
    </xf>
    <xf numFmtId="0" fontId="12" fillId="0" borderId="0" xfId="1" applyFont="1" applyAlignment="1">
      <alignment horizontal="center" vertical="center"/>
    </xf>
    <xf numFmtId="0" fontId="22" fillId="0" borderId="0" xfId="0" applyFont="1">
      <alignment vertical="center"/>
    </xf>
    <xf numFmtId="0" fontId="2" fillId="0" borderId="0" xfId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4" fillId="0" borderId="17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3" fillId="8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defaultColWidth="9" defaultRowHeight="13" x14ac:dyDescent="0.2"/>
  <cols>
    <col min="1" max="1" width="12.6328125" customWidth="1"/>
    <col min="2" max="2" width="13.453125" bestFit="1" customWidth="1"/>
    <col min="3" max="3" width="11.36328125" customWidth="1"/>
    <col min="4" max="4" width="17" customWidth="1"/>
    <col min="5" max="5" width="5.26953125" bestFit="1" customWidth="1"/>
  </cols>
  <sheetData>
    <row r="1" spans="1:8" ht="19" x14ac:dyDescent="0.2">
      <c r="A1" s="22" t="s">
        <v>103</v>
      </c>
      <c r="H1" t="s">
        <v>114</v>
      </c>
    </row>
    <row r="2" spans="1:8" x14ac:dyDescent="0.2">
      <c r="A2" s="13" t="s">
        <v>56</v>
      </c>
      <c r="B2" s="16"/>
      <c r="C2" s="14" t="s">
        <v>2</v>
      </c>
      <c r="D2" s="15" t="str">
        <f>IF(B2="","",VLOOKUP(B2,学校名!$A$2:$D$49,4,0))</f>
        <v/>
      </c>
      <c r="E2" s="15"/>
      <c r="F2" s="15"/>
      <c r="H2" t="s">
        <v>74</v>
      </c>
    </row>
    <row r="3" spans="1:8" x14ac:dyDescent="0.2">
      <c r="A3" s="13" t="s">
        <v>98</v>
      </c>
      <c r="B3" s="16"/>
      <c r="H3" t="s">
        <v>113</v>
      </c>
    </row>
    <row r="4" spans="1:8" x14ac:dyDescent="0.2">
      <c r="A4" s="13"/>
      <c r="B4" s="13"/>
    </row>
    <row r="5" spans="1:8" x14ac:dyDescent="0.2">
      <c r="A5" s="13" t="s">
        <v>90</v>
      </c>
      <c r="B5" s="13" t="s">
        <v>129</v>
      </c>
      <c r="C5" s="16"/>
      <c r="D5" s="14" t="s">
        <v>117</v>
      </c>
      <c r="E5" s="15" t="str">
        <f>IF(C5="","",IF(C5=2,"Ｂ",IF(C5=3,"Ｃ",IF(C5=4,"（合同）","不正な値です"))))</f>
        <v/>
      </c>
      <c r="F5" s="15"/>
      <c r="H5" t="s">
        <v>126</v>
      </c>
    </row>
    <row r="6" spans="1:8" x14ac:dyDescent="0.2">
      <c r="A6" s="13"/>
      <c r="B6" s="13"/>
      <c r="H6" t="s">
        <v>116</v>
      </c>
    </row>
    <row r="7" spans="1:8" x14ac:dyDescent="0.2">
      <c r="A7" s="13"/>
      <c r="C7" t="s">
        <v>9</v>
      </c>
      <c r="D7" s="13" t="s">
        <v>66</v>
      </c>
      <c r="E7" s="13" t="s">
        <v>3</v>
      </c>
      <c r="F7" t="s">
        <v>76</v>
      </c>
    </row>
    <row r="8" spans="1:8" x14ac:dyDescent="0.2">
      <c r="A8" s="13" t="s">
        <v>75</v>
      </c>
      <c r="B8">
        <v>1</v>
      </c>
      <c r="C8" s="17"/>
      <c r="D8" s="15" t="str">
        <f>IFERROR(IF(VLOOKUP($C8,男子選手!$B$5:$F$103,2,0)="",VLOOKUP($C8,男子追加!$B$2:$E$20,2,0),VLOOKUP($C8,男子選手!$B$5:$F$103,2,0)),"")</f>
        <v/>
      </c>
      <c r="E8" s="15" t="str">
        <f>IFERROR(IF(VLOOKUP($C8,男子選手!$B$5:$F$103,4,0)="",VLOOKUP($C8,男子追加!$B$2:$E$20,4,0),VLOOKUP($C8,男子選手!$B$5:$F$103,4,0)),"")</f>
        <v/>
      </c>
      <c r="F8" s="15" t="str">
        <f>IF(D8="","","良　　好")</f>
        <v/>
      </c>
      <c r="H8" t="s">
        <v>118</v>
      </c>
    </row>
    <row r="9" spans="1:8" x14ac:dyDescent="0.2">
      <c r="A9" s="13"/>
      <c r="B9">
        <v>2</v>
      </c>
      <c r="C9" s="17"/>
      <c r="D9" s="15" t="str">
        <f>IFERROR(IF(VLOOKUP($C9,男子選手!$B$5:$F$103,2,0)="",VLOOKUP($C9,男子追加!$B$2:$E$20,2,0),VLOOKUP($C9,男子選手!$B$5:$F$103,2,0)),"")</f>
        <v/>
      </c>
      <c r="E9" s="15" t="str">
        <f>IFERROR(IF(VLOOKUP($C9,男子選手!$B$5:$F$103,4,0)="",VLOOKUP($C9,男子追加!$B$2:$E$20,4,0),VLOOKUP($C9,男子選手!$B$5:$F$103,4,0)),"")</f>
        <v/>
      </c>
      <c r="F9" s="15" t="str">
        <f t="shared" ref="F9:F17" si="0">IF(D9="","","良　　好")</f>
        <v/>
      </c>
      <c r="H9" t="s">
        <v>119</v>
      </c>
    </row>
    <row r="10" spans="1:8" x14ac:dyDescent="0.2">
      <c r="A10" s="13"/>
      <c r="B10">
        <v>3</v>
      </c>
      <c r="C10" s="17"/>
      <c r="D10" s="15" t="str">
        <f>IFERROR(IF(VLOOKUP($C10,男子選手!$B$5:$F$103,2,0)="",VLOOKUP($C10,男子追加!$B$2:$E$20,2,0),VLOOKUP($C10,男子選手!$B$5:$F$103,2,0)),"")</f>
        <v/>
      </c>
      <c r="E10" s="15" t="str">
        <f>IFERROR(IF(VLOOKUP($C10,男子選手!$B$5:$F$103,4,0)="",VLOOKUP($C10,男子追加!$B$2:$E$20,4,0),VLOOKUP($C10,男子選手!$B$5:$F$103,4,0)),"")</f>
        <v/>
      </c>
      <c r="F10" s="15" t="str">
        <f t="shared" si="0"/>
        <v/>
      </c>
      <c r="H10" t="s">
        <v>115</v>
      </c>
    </row>
    <row r="11" spans="1:8" x14ac:dyDescent="0.2">
      <c r="A11" s="13"/>
      <c r="B11">
        <v>4</v>
      </c>
      <c r="C11" s="17"/>
      <c r="D11" s="15" t="str">
        <f>IFERROR(IF(VLOOKUP($C11,男子選手!$B$5:$F$103,2,0)="",VLOOKUP($C11,男子追加!$B$2:$E$20,2,0),VLOOKUP($C11,男子選手!$B$5:$F$103,2,0)),"")</f>
        <v/>
      </c>
      <c r="E11" s="15" t="str">
        <f>IFERROR(IF(VLOOKUP($C11,男子選手!$B$5:$F$103,4,0)="",VLOOKUP($C11,男子追加!$B$2:$E$20,4,0),VLOOKUP($C11,男子選手!$B$5:$F$103,4,0)),"")</f>
        <v/>
      </c>
      <c r="F11" s="15" t="str">
        <f t="shared" si="0"/>
        <v/>
      </c>
    </row>
    <row r="12" spans="1:8" x14ac:dyDescent="0.2">
      <c r="A12" s="13"/>
      <c r="B12">
        <v>5</v>
      </c>
      <c r="C12" s="17"/>
      <c r="D12" s="15" t="str">
        <f>IFERROR(IF(VLOOKUP($C12,男子選手!$B$5:$F$103,2,0)="",VLOOKUP($C12,男子追加!$B$2:$E$20,2,0),VLOOKUP($C12,男子選手!$B$5:$F$103,2,0)),"")</f>
        <v/>
      </c>
      <c r="E12" s="15" t="str">
        <f>IFERROR(IF(VLOOKUP($C12,男子選手!$B$5:$F$103,4,0)="",VLOOKUP($C12,男子追加!$B$2:$E$20,4,0),VLOOKUP($C12,男子選手!$B$5:$F$103,4,0)),"")</f>
        <v/>
      </c>
      <c r="F12" s="15" t="str">
        <f t="shared" si="0"/>
        <v/>
      </c>
    </row>
    <row r="13" spans="1:8" x14ac:dyDescent="0.2">
      <c r="A13" s="13"/>
      <c r="B13">
        <v>6</v>
      </c>
      <c r="C13" s="17"/>
      <c r="D13" s="15" t="str">
        <f>IFERROR(IF(VLOOKUP($C13,男子選手!$B$5:$F$103,2,0)="",VLOOKUP($C13,男子追加!$B$2:$E$20,2,0),VLOOKUP($C13,男子選手!$B$5:$F$103,2,0)),"")</f>
        <v/>
      </c>
      <c r="E13" s="15" t="str">
        <f>IFERROR(IF(VLOOKUP($C13,男子選手!$B$5:$F$103,4,0)="",VLOOKUP($C13,男子追加!$B$2:$E$20,4,0),VLOOKUP($C13,男子選手!$B$5:$F$103,4,0)),"")</f>
        <v/>
      </c>
      <c r="F13" s="15" t="str">
        <f t="shared" si="0"/>
        <v/>
      </c>
    </row>
    <row r="14" spans="1:8" x14ac:dyDescent="0.2">
      <c r="A14" s="13"/>
      <c r="B14">
        <v>7</v>
      </c>
      <c r="C14" s="17"/>
      <c r="D14" s="15" t="str">
        <f>IFERROR(IF(VLOOKUP($C14,男子選手!$B$5:$F$103,2,0)="",VLOOKUP($C14,男子追加!$B$2:$E$20,2,0),VLOOKUP($C14,男子選手!$B$5:$F$103,2,0)),"")</f>
        <v/>
      </c>
      <c r="E14" s="15" t="str">
        <f>IFERROR(IF(VLOOKUP($C14,男子選手!$B$5:$F$103,4,0)="",VLOOKUP($C14,男子追加!$B$2:$E$20,4,0),VLOOKUP($C14,男子選手!$B$5:$F$103,4,0)),"")</f>
        <v/>
      </c>
      <c r="F14" s="15" t="str">
        <f t="shared" si="0"/>
        <v/>
      </c>
    </row>
    <row r="15" spans="1:8" x14ac:dyDescent="0.2">
      <c r="A15" s="13"/>
      <c r="B15">
        <v>8</v>
      </c>
      <c r="C15" s="17"/>
      <c r="D15" s="15" t="str">
        <f>IFERROR(IF(VLOOKUP($C15,男子選手!$B$5:$F$103,2,0)="",VLOOKUP($C15,男子追加!$B$2:$E$20,2,0),VLOOKUP($C15,男子選手!$B$5:$F$103,2,0)),"")</f>
        <v/>
      </c>
      <c r="E15" s="15" t="str">
        <f>IFERROR(IF(VLOOKUP($C15,男子選手!$B$5:$F$103,4,0)="",VLOOKUP($C15,男子追加!$B$2:$E$20,4,0),VLOOKUP($C15,男子選手!$B$5:$F$103,4,0)),"")</f>
        <v/>
      </c>
      <c r="F15" s="15" t="str">
        <f t="shared" si="0"/>
        <v/>
      </c>
    </row>
    <row r="16" spans="1:8" x14ac:dyDescent="0.2">
      <c r="A16" s="13"/>
      <c r="B16">
        <v>9</v>
      </c>
      <c r="C16" s="17"/>
      <c r="D16" s="15" t="str">
        <f>IFERROR(IF(VLOOKUP($C16,男子選手!$B$5:$F$103,2,0)="",VLOOKUP($C16,男子追加!$B$2:$E$20,2,0),VLOOKUP($C16,男子選手!$B$5:$F$103,2,0)),"")</f>
        <v/>
      </c>
      <c r="E16" s="15" t="str">
        <f>IFERROR(IF(VLOOKUP($C16,男子選手!$B$5:$F$103,4,0)="",VLOOKUP($C16,男子追加!$B$2:$E$20,4,0),VLOOKUP($C16,男子選手!$B$5:$F$103,4,0)),"")</f>
        <v/>
      </c>
      <c r="F16" s="15" t="str">
        <f t="shared" si="0"/>
        <v/>
      </c>
    </row>
    <row r="17" spans="1:8" x14ac:dyDescent="0.2">
      <c r="A17" s="13"/>
      <c r="B17">
        <v>10</v>
      </c>
      <c r="C17" s="17"/>
      <c r="D17" s="15" t="str">
        <f>IFERROR(IF(VLOOKUP($C17,男子選手!$B$5:$F$103,2,0)="",VLOOKUP($C17,男子追加!$B$2:$E$20,2,0),VLOOKUP($C17,男子選手!$B$5:$F$103,2,0)),"")</f>
        <v/>
      </c>
      <c r="E17" s="15" t="str">
        <f>IFERROR(IF(VLOOKUP($C17,男子選手!$B$5:$F$103,4,0)="",VLOOKUP($C17,男子追加!$B$2:$E$20,4,0),VLOOKUP($C17,男子選手!$B$5:$F$103,4,0)),"")</f>
        <v/>
      </c>
      <c r="F17" s="15" t="str">
        <f t="shared" si="0"/>
        <v/>
      </c>
    </row>
    <row r="18" spans="1:8" x14ac:dyDescent="0.2">
      <c r="A18" s="13"/>
    </row>
    <row r="19" spans="1:8" x14ac:dyDescent="0.2">
      <c r="A19" s="13" t="s">
        <v>90</v>
      </c>
      <c r="B19" s="13" t="s">
        <v>104</v>
      </c>
      <c r="C19" s="17"/>
      <c r="H19" t="s">
        <v>120</v>
      </c>
    </row>
    <row r="20" spans="1:8" x14ac:dyDescent="0.2">
      <c r="B20" s="13" t="s">
        <v>91</v>
      </c>
      <c r="C20" s="17"/>
      <c r="H20" t="s">
        <v>128</v>
      </c>
    </row>
    <row r="21" spans="1:8" x14ac:dyDescent="0.2">
      <c r="B21" s="13" t="s">
        <v>105</v>
      </c>
      <c r="C21" s="17"/>
    </row>
    <row r="22" spans="1:8" x14ac:dyDescent="0.2">
      <c r="B22" s="13" t="s">
        <v>92</v>
      </c>
      <c r="C22" s="17"/>
    </row>
    <row r="23" spans="1:8" x14ac:dyDescent="0.2">
      <c r="B23" s="13" t="s">
        <v>93</v>
      </c>
      <c r="C23" s="17"/>
    </row>
    <row r="24" spans="1:8" x14ac:dyDescent="0.2">
      <c r="B24" s="13" t="s">
        <v>102</v>
      </c>
      <c r="C24" s="17"/>
    </row>
    <row r="27" spans="1:8" x14ac:dyDescent="0.2">
      <c r="A27" s="13" t="s">
        <v>97</v>
      </c>
      <c r="B27" s="13" t="s">
        <v>129</v>
      </c>
      <c r="C27" s="16"/>
      <c r="D27" s="14" t="s">
        <v>117</v>
      </c>
      <c r="E27" s="15" t="str">
        <f>IF(C27="","",IF(C27=2,"Ｂ",IF(C27=3,"Ｃ",IF(C27=4,"（合同）","不正な値です"))))</f>
        <v/>
      </c>
      <c r="F27" s="15"/>
      <c r="H27" t="s">
        <v>127</v>
      </c>
    </row>
    <row r="28" spans="1:8" x14ac:dyDescent="0.2">
      <c r="A28" s="13"/>
      <c r="B28" s="13"/>
      <c r="H28" t="s">
        <v>116</v>
      </c>
    </row>
    <row r="29" spans="1:8" x14ac:dyDescent="0.2">
      <c r="A29" s="13"/>
      <c r="C29" t="s">
        <v>9</v>
      </c>
      <c r="D29" s="13" t="s">
        <v>66</v>
      </c>
      <c r="E29" s="13" t="s">
        <v>3</v>
      </c>
      <c r="F29" t="s">
        <v>76</v>
      </c>
    </row>
    <row r="30" spans="1:8" x14ac:dyDescent="0.2">
      <c r="A30" s="13" t="s">
        <v>95</v>
      </c>
      <c r="B30">
        <v>1</v>
      </c>
      <c r="C30" s="17"/>
      <c r="D30" s="15" t="str">
        <f>IFERROR(IF(VLOOKUP($C30,女子選手!$B$5:$F$103,2,0)="",VLOOKUP($C30,女子追加!$B$2:$E$20,2,0),VLOOKUP($C30,女子選手!$B$5:$F$103,2,0)),"")</f>
        <v/>
      </c>
      <c r="E30" s="15" t="str">
        <f>IFERROR(IF(VLOOKUP($C30,女子選手!$B$5:$F$103,4,0)="",VLOOKUP($C30,女子追加!$B$2:$E$20,4,0),VLOOKUP($C30,女子選手!$B$5:$F$103,4,0)),"")</f>
        <v/>
      </c>
      <c r="F30" s="15" t="str">
        <f>IF(D30="","","良　　好")</f>
        <v/>
      </c>
      <c r="H30" t="s">
        <v>121</v>
      </c>
    </row>
    <row r="31" spans="1:8" x14ac:dyDescent="0.2">
      <c r="A31" s="13"/>
      <c r="B31">
        <v>2</v>
      </c>
      <c r="C31" s="17"/>
      <c r="D31" s="15" t="str">
        <f>IFERROR(IF(VLOOKUP($C31,女子選手!$B$5:$F$103,2,0)="",VLOOKUP($C31,女子追加!$B$2:$E$20,2,0),VLOOKUP($C31,女子選手!$B$5:$F$103,2,0)),"")</f>
        <v/>
      </c>
      <c r="E31" s="15" t="str">
        <f>IFERROR(IF(VLOOKUP($C31,女子選手!$B$5:$F$103,4,0)="",VLOOKUP($C31,女子追加!$B$2:$E$20,4,0),VLOOKUP($C31,女子選手!$B$5:$F$103,4,0)),"")</f>
        <v/>
      </c>
      <c r="F31" s="15" t="str">
        <f t="shared" ref="F31:F37" si="1">IF(D31="","","良　　好")</f>
        <v/>
      </c>
      <c r="H31" t="s">
        <v>122</v>
      </c>
    </row>
    <row r="32" spans="1:8" x14ac:dyDescent="0.2">
      <c r="A32" s="13"/>
      <c r="B32">
        <v>3</v>
      </c>
      <c r="C32" s="17"/>
      <c r="D32" s="15" t="str">
        <f>IFERROR(IF(VLOOKUP($C32,女子選手!$B$5:$F$103,2,0)="",VLOOKUP($C32,女子追加!$B$2:$E$20,2,0),VLOOKUP($C32,女子選手!$B$5:$F$103,2,0)),"")</f>
        <v/>
      </c>
      <c r="E32" s="15" t="str">
        <f>IFERROR(IF(VLOOKUP($C32,女子選手!$B$5:$F$103,4,0)="",VLOOKUP($C32,女子追加!$B$2:$E$20,4,0),VLOOKUP($C32,女子選手!$B$5:$F$103,4,0)),"")</f>
        <v/>
      </c>
      <c r="F32" s="15" t="str">
        <f t="shared" si="1"/>
        <v/>
      </c>
      <c r="H32" t="s">
        <v>96</v>
      </c>
    </row>
    <row r="33" spans="1:8" x14ac:dyDescent="0.2">
      <c r="A33" s="13"/>
      <c r="B33">
        <v>4</v>
      </c>
      <c r="C33" s="17"/>
      <c r="D33" s="15" t="str">
        <f>IFERROR(IF(VLOOKUP($C33,女子選手!$B$5:$F$103,2,0)="",VLOOKUP($C33,女子追加!$B$2:$E$20,2,0),VLOOKUP($C33,女子選手!$B$5:$F$103,2,0)),"")</f>
        <v/>
      </c>
      <c r="E33" s="15" t="str">
        <f>IFERROR(IF(VLOOKUP($C33,女子選手!$B$5:$F$103,4,0)="",VLOOKUP($C33,女子追加!$B$2:$E$20,4,0),VLOOKUP($C33,女子選手!$B$5:$F$103,4,0)),"")</f>
        <v/>
      </c>
      <c r="F33" s="15" t="str">
        <f t="shared" si="1"/>
        <v/>
      </c>
    </row>
    <row r="34" spans="1:8" x14ac:dyDescent="0.2">
      <c r="A34" s="13"/>
      <c r="B34">
        <v>5</v>
      </c>
      <c r="C34" s="17"/>
      <c r="D34" s="15" t="str">
        <f>IFERROR(IF(VLOOKUP($C34,女子選手!$B$5:$F$103,2,0)="",VLOOKUP($C34,女子追加!$B$2:$E$20,2,0),VLOOKUP($C34,女子選手!$B$5:$F$103,2,0)),"")</f>
        <v/>
      </c>
      <c r="E34" s="15" t="str">
        <f>IFERROR(IF(VLOOKUP($C34,女子選手!$B$5:$F$103,4,0)="",VLOOKUP($C34,女子追加!$B$2:$E$20,4,0),VLOOKUP($C34,女子選手!$B$5:$F$103,4,0)),"")</f>
        <v/>
      </c>
      <c r="F34" s="15" t="str">
        <f t="shared" si="1"/>
        <v/>
      </c>
    </row>
    <row r="35" spans="1:8" x14ac:dyDescent="0.2">
      <c r="A35" s="13"/>
      <c r="B35">
        <v>6</v>
      </c>
      <c r="C35" s="17"/>
      <c r="D35" s="15" t="str">
        <f>IFERROR(IF(VLOOKUP($C35,女子選手!$B$5:$F$103,2,0)="",VLOOKUP($C35,女子追加!$B$2:$E$20,2,0),VLOOKUP($C35,女子選手!$B$5:$F$103,2,0)),"")</f>
        <v/>
      </c>
      <c r="E35" s="15" t="str">
        <f>IFERROR(IF(VLOOKUP($C35,女子選手!$B$5:$F$103,4,0)="",VLOOKUP($C35,女子追加!$B$2:$E$20,4,0),VLOOKUP($C35,女子選手!$B$5:$F$103,4,0)),"")</f>
        <v/>
      </c>
      <c r="F35" s="15" t="str">
        <f t="shared" si="1"/>
        <v/>
      </c>
    </row>
    <row r="36" spans="1:8" x14ac:dyDescent="0.2">
      <c r="A36" s="13"/>
      <c r="B36">
        <v>7</v>
      </c>
      <c r="C36" s="17"/>
      <c r="D36" s="15" t="str">
        <f>IFERROR(IF(VLOOKUP($C36,女子選手!$B$5:$F$103,2,0)="",VLOOKUP($C36,女子追加!$B$2:$E$20,2,0),VLOOKUP($C36,女子選手!$B$5:$F$103,2,0)),"")</f>
        <v/>
      </c>
      <c r="E36" s="15" t="str">
        <f>IFERROR(IF(VLOOKUP($C36,女子選手!$B$5:$F$103,4,0)="",VLOOKUP($C36,女子追加!$B$2:$E$20,4,0),VLOOKUP($C36,女子選手!$B$5:$F$103,4,0)),"")</f>
        <v/>
      </c>
      <c r="F36" s="15" t="str">
        <f t="shared" si="1"/>
        <v/>
      </c>
    </row>
    <row r="37" spans="1:8" x14ac:dyDescent="0.2">
      <c r="A37" s="13"/>
      <c r="B37">
        <v>8</v>
      </c>
      <c r="C37" s="17"/>
      <c r="D37" s="15" t="str">
        <f>IFERROR(IF(VLOOKUP($C37,女子選手!$B$5:$F$103,2,0)="",VLOOKUP($C37,女子追加!$B$2:$E$20,2,0),VLOOKUP($C37,女子選手!$B$5:$F$103,2,0)),"")</f>
        <v/>
      </c>
      <c r="E37" s="15" t="str">
        <f>IFERROR(IF(VLOOKUP($C37,女子選手!$B$5:$F$103,4,0)="",VLOOKUP($C37,女子追加!$B$2:$E$20,4,0),VLOOKUP($C37,女子選手!$B$5:$F$103,4,0)),"")</f>
        <v/>
      </c>
      <c r="F37" s="15" t="str">
        <f t="shared" si="1"/>
        <v/>
      </c>
    </row>
    <row r="39" spans="1:8" x14ac:dyDescent="0.2">
      <c r="A39" s="13" t="s">
        <v>97</v>
      </c>
      <c r="B39" s="13" t="s">
        <v>104</v>
      </c>
      <c r="C39" s="17"/>
      <c r="H39" t="s">
        <v>123</v>
      </c>
    </row>
    <row r="40" spans="1:8" x14ac:dyDescent="0.2">
      <c r="B40" s="13" t="s">
        <v>91</v>
      </c>
      <c r="C40" s="17"/>
      <c r="H40" t="s">
        <v>128</v>
      </c>
    </row>
    <row r="41" spans="1:8" x14ac:dyDescent="0.2">
      <c r="B41" s="13" t="s">
        <v>105</v>
      </c>
      <c r="C41" s="17"/>
    </row>
    <row r="42" spans="1:8" x14ac:dyDescent="0.2">
      <c r="B42" s="13" t="s">
        <v>92</v>
      </c>
      <c r="C42" s="17"/>
      <c r="H42" s="25" t="s">
        <v>124</v>
      </c>
    </row>
    <row r="43" spans="1:8" x14ac:dyDescent="0.2">
      <c r="B43" s="13" t="s">
        <v>93</v>
      </c>
      <c r="C43" s="17"/>
      <c r="H43" s="25" t="s">
        <v>125</v>
      </c>
    </row>
    <row r="44" spans="1:8" x14ac:dyDescent="0.2">
      <c r="B44" s="13" t="s">
        <v>102</v>
      </c>
      <c r="C44" s="17"/>
      <c r="H44" s="25" t="s">
        <v>849</v>
      </c>
    </row>
    <row r="45" spans="1:8" x14ac:dyDescent="0.2">
      <c r="H45" s="25" t="s">
        <v>848</v>
      </c>
    </row>
    <row r="46" spans="1:8" x14ac:dyDescent="0.2">
      <c r="H46" s="25" t="s">
        <v>850</v>
      </c>
    </row>
    <row r="47" spans="1:8" x14ac:dyDescent="0.2">
      <c r="H47" s="25"/>
    </row>
  </sheetData>
  <sheetProtection sheet="1" objects="1" scenarios="1" selectLockedCells="1"/>
  <phoneticPr fontId="3"/>
  <conditionalFormatting sqref="B2:B3">
    <cfRule type="containsBlanks" dxfId="6" priority="6">
      <formula>LEN(TRIM(B2))=0</formula>
    </cfRule>
  </conditionalFormatting>
  <conditionalFormatting sqref="C5">
    <cfRule type="containsBlanks" dxfId="5" priority="2">
      <formula>LEN(TRIM(C5))=0</formula>
    </cfRule>
  </conditionalFormatting>
  <conditionalFormatting sqref="C8:C17">
    <cfRule type="containsBlanks" dxfId="4" priority="8">
      <formula>LEN(TRIM(C8))=0</formula>
    </cfRule>
  </conditionalFormatting>
  <conditionalFormatting sqref="C19:C24">
    <cfRule type="containsBlanks" dxfId="3" priority="7">
      <formula>LEN(TRIM(C19))=0</formula>
    </cfRule>
  </conditionalFormatting>
  <conditionalFormatting sqref="C27">
    <cfRule type="containsBlanks" dxfId="2" priority="1">
      <formula>LEN(TRIM(C27))=0</formula>
    </cfRule>
  </conditionalFormatting>
  <conditionalFormatting sqref="C30:C37">
    <cfRule type="containsBlanks" dxfId="1" priority="5">
      <formula>LEN(TRIM(C30))=0</formula>
    </cfRule>
  </conditionalFormatting>
  <conditionalFormatting sqref="C39:C44">
    <cfRule type="containsBlanks" dxfId="0" priority="3">
      <formula>LEN(TRIM(C39))=0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8"/>
  <sheetViews>
    <sheetView view="pageBreakPreview" zoomScale="60" zoomScaleNormal="100" workbookViewId="0">
      <selection activeCell="H79" sqref="H79:S80"/>
    </sheetView>
  </sheetViews>
  <sheetFormatPr defaultColWidth="2.26953125" defaultRowHeight="13" x14ac:dyDescent="0.2"/>
  <cols>
    <col min="1" max="16384" width="2.26953125" style="1"/>
  </cols>
  <sheetData>
    <row r="1" spans="1:34" x14ac:dyDescent="0.2">
      <c r="A1" s="114" t="s">
        <v>851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</row>
    <row r="2" spans="1:34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4" spans="1:34" x14ac:dyDescent="0.2">
      <c r="A4" s="67" t="s">
        <v>852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4" ht="13.5" thickBot="1" x14ac:dyDescent="0.25"/>
    <row r="7" spans="1:34" ht="14.25" customHeight="1" thickTop="1" x14ac:dyDescent="0.2">
      <c r="H7" s="76" t="s">
        <v>0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8"/>
    </row>
    <row r="8" spans="1:34" ht="13.5" customHeight="1" x14ac:dyDescent="0.2">
      <c r="H8" s="79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/>
      <c r="W8" s="67" t="s">
        <v>1</v>
      </c>
      <c r="X8" s="67"/>
      <c r="Y8" s="67"/>
      <c r="Z8" s="67"/>
    </row>
    <row r="9" spans="1:34" ht="14.25" customHeight="1" thickBot="1" x14ac:dyDescent="0.25"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4"/>
      <c r="W9" s="67"/>
      <c r="X9" s="67"/>
      <c r="Y9" s="67"/>
      <c r="Z9" s="67"/>
    </row>
    <row r="10" spans="1:34" ht="13.5" thickTop="1" x14ac:dyDescent="0.2"/>
    <row r="12" spans="1:34" ht="13.5" customHeight="1" x14ac:dyDescent="0.2">
      <c r="A12" s="101" t="s">
        <v>10</v>
      </c>
      <c r="B12" s="102"/>
      <c r="C12" s="102"/>
      <c r="D12" s="103" t="str">
        <f>IF(入力用!B2="","",入力用!B2)</f>
        <v/>
      </c>
      <c r="E12" s="103"/>
      <c r="F12" s="103"/>
      <c r="G12" s="103"/>
      <c r="H12" s="103"/>
      <c r="I12" s="103"/>
      <c r="L12" s="104" t="s">
        <v>2</v>
      </c>
      <c r="M12" s="104"/>
      <c r="N12" s="104"/>
      <c r="O12" s="104"/>
      <c r="P12" s="104"/>
      <c r="Q12" s="105" t="str">
        <f>入力用!D2&amp;入力用!E5</f>
        <v/>
      </c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7"/>
    </row>
    <row r="13" spans="1:34" ht="13.5" customHeight="1" x14ac:dyDescent="0.2">
      <c r="A13" s="102"/>
      <c r="B13" s="102"/>
      <c r="C13" s="102"/>
      <c r="D13" s="103"/>
      <c r="E13" s="103"/>
      <c r="F13" s="103"/>
      <c r="G13" s="103"/>
      <c r="H13" s="103"/>
      <c r="I13" s="103"/>
      <c r="L13" s="104"/>
      <c r="M13" s="104"/>
      <c r="N13" s="104"/>
      <c r="O13" s="104"/>
      <c r="P13" s="104"/>
      <c r="Q13" s="108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10"/>
    </row>
    <row r="14" spans="1:34" ht="13.5" customHeight="1" x14ac:dyDescent="0.2">
      <c r="A14" s="102"/>
      <c r="B14" s="102"/>
      <c r="C14" s="102"/>
      <c r="D14" s="103"/>
      <c r="E14" s="103"/>
      <c r="F14" s="103"/>
      <c r="G14" s="103"/>
      <c r="H14" s="103"/>
      <c r="I14" s="103"/>
      <c r="L14" s="104"/>
      <c r="M14" s="104"/>
      <c r="N14" s="104"/>
      <c r="O14" s="104"/>
      <c r="P14" s="104"/>
      <c r="Q14" s="111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3"/>
    </row>
    <row r="17" spans="1:34" x14ac:dyDescent="0.2">
      <c r="A17" s="61" t="s">
        <v>12</v>
      </c>
      <c r="B17" s="63"/>
      <c r="C17" s="61" t="s">
        <v>9</v>
      </c>
      <c r="D17" s="62"/>
      <c r="E17" s="62"/>
      <c r="F17" s="62"/>
      <c r="G17" s="63"/>
      <c r="H17" s="61" t="s">
        <v>106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3"/>
      <c r="T17" s="61" t="s">
        <v>3</v>
      </c>
      <c r="U17" s="62"/>
      <c r="V17" s="63"/>
      <c r="W17" s="61" t="s">
        <v>11</v>
      </c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3"/>
    </row>
    <row r="18" spans="1:34" x14ac:dyDescent="0.2">
      <c r="A18" s="64"/>
      <c r="B18" s="66"/>
      <c r="C18" s="64"/>
      <c r="D18" s="65"/>
      <c r="E18" s="65"/>
      <c r="F18" s="65"/>
      <c r="G18" s="66"/>
      <c r="H18" s="64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6"/>
      <c r="T18" s="64"/>
      <c r="U18" s="65"/>
      <c r="V18" s="66"/>
      <c r="W18" s="64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6"/>
    </row>
    <row r="19" spans="1:34" x14ac:dyDescent="0.2">
      <c r="A19" s="115">
        <v>1</v>
      </c>
      <c r="B19" s="116"/>
      <c r="C19" s="129" t="str">
        <f>IF(入力用!C8="","",入力用!C8)</f>
        <v/>
      </c>
      <c r="D19" s="130"/>
      <c r="E19" s="130"/>
      <c r="F19" s="130"/>
      <c r="G19" s="131"/>
      <c r="H19" s="132" t="str">
        <f>入力用!D8</f>
        <v/>
      </c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4"/>
      <c r="T19" s="129" t="str">
        <f>入力用!E8</f>
        <v/>
      </c>
      <c r="U19" s="130"/>
      <c r="V19" s="131"/>
      <c r="W19" s="129" t="str">
        <f>入力用!F8</f>
        <v/>
      </c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1"/>
    </row>
    <row r="20" spans="1:34" x14ac:dyDescent="0.2">
      <c r="A20" s="68"/>
      <c r="B20" s="69"/>
      <c r="C20" s="73"/>
      <c r="D20" s="74"/>
      <c r="E20" s="74"/>
      <c r="F20" s="74"/>
      <c r="G20" s="75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0"/>
      <c r="T20" s="73"/>
      <c r="U20" s="74"/>
      <c r="V20" s="75"/>
      <c r="W20" s="73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5"/>
    </row>
    <row r="21" spans="1:34" x14ac:dyDescent="0.2">
      <c r="A21" s="68">
        <v>2</v>
      </c>
      <c r="B21" s="69"/>
      <c r="C21" s="70" t="str">
        <f>IF(入力用!C9="","",入力用!C9)</f>
        <v/>
      </c>
      <c r="D21" s="71"/>
      <c r="E21" s="71"/>
      <c r="F21" s="71"/>
      <c r="G21" s="72"/>
      <c r="H21" s="85" t="str">
        <f>入力用!D9</f>
        <v/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7"/>
      <c r="T21" s="70" t="str">
        <f>入力用!E9</f>
        <v/>
      </c>
      <c r="U21" s="71"/>
      <c r="V21" s="72"/>
      <c r="W21" s="70" t="str">
        <f>入力用!F9</f>
        <v/>
      </c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2"/>
    </row>
    <row r="22" spans="1:34" x14ac:dyDescent="0.2">
      <c r="A22" s="68"/>
      <c r="B22" s="69"/>
      <c r="C22" s="73"/>
      <c r="D22" s="74"/>
      <c r="E22" s="74"/>
      <c r="F22" s="74"/>
      <c r="G22" s="75"/>
      <c r="H22" s="88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0"/>
      <c r="T22" s="73"/>
      <c r="U22" s="74"/>
      <c r="V22" s="75"/>
      <c r="W22" s="73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5"/>
    </row>
    <row r="23" spans="1:34" x14ac:dyDescent="0.2">
      <c r="A23" s="68">
        <v>3</v>
      </c>
      <c r="B23" s="69"/>
      <c r="C23" s="70" t="str">
        <f>IF(入力用!C10="","",入力用!C10)</f>
        <v/>
      </c>
      <c r="D23" s="71"/>
      <c r="E23" s="71"/>
      <c r="F23" s="71"/>
      <c r="G23" s="72"/>
      <c r="H23" s="85" t="str">
        <f>入力用!D10</f>
        <v/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7"/>
      <c r="T23" s="70" t="str">
        <f>入力用!E10</f>
        <v/>
      </c>
      <c r="U23" s="71"/>
      <c r="V23" s="72"/>
      <c r="W23" s="70" t="str">
        <f>入力用!F10</f>
        <v/>
      </c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2"/>
    </row>
    <row r="24" spans="1:34" x14ac:dyDescent="0.2">
      <c r="A24" s="68"/>
      <c r="B24" s="69"/>
      <c r="C24" s="73"/>
      <c r="D24" s="74"/>
      <c r="E24" s="74"/>
      <c r="F24" s="74"/>
      <c r="G24" s="75"/>
      <c r="H24" s="88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0"/>
      <c r="T24" s="73"/>
      <c r="U24" s="74"/>
      <c r="V24" s="75"/>
      <c r="W24" s="73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5"/>
    </row>
    <row r="25" spans="1:34" x14ac:dyDescent="0.2">
      <c r="A25" s="68">
        <v>4</v>
      </c>
      <c r="B25" s="69"/>
      <c r="C25" s="70" t="str">
        <f>IF(入力用!C11="","",入力用!C11)</f>
        <v/>
      </c>
      <c r="D25" s="71"/>
      <c r="E25" s="71"/>
      <c r="F25" s="71"/>
      <c r="G25" s="72"/>
      <c r="H25" s="85" t="str">
        <f>入力用!D11</f>
        <v/>
      </c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70" t="str">
        <f>入力用!E11</f>
        <v/>
      </c>
      <c r="U25" s="71"/>
      <c r="V25" s="72"/>
      <c r="W25" s="70" t="str">
        <f>入力用!F11</f>
        <v/>
      </c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2"/>
    </row>
    <row r="26" spans="1:34" x14ac:dyDescent="0.2">
      <c r="A26" s="68"/>
      <c r="B26" s="69"/>
      <c r="C26" s="73"/>
      <c r="D26" s="74"/>
      <c r="E26" s="74"/>
      <c r="F26" s="74"/>
      <c r="G26" s="75"/>
      <c r="H26" s="88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90"/>
      <c r="T26" s="73"/>
      <c r="U26" s="74"/>
      <c r="V26" s="75"/>
      <c r="W26" s="73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5"/>
    </row>
    <row r="27" spans="1:34" x14ac:dyDescent="0.2">
      <c r="A27" s="68">
        <v>5</v>
      </c>
      <c r="B27" s="69"/>
      <c r="C27" s="70" t="str">
        <f>IF(入力用!C12="","",入力用!C12)</f>
        <v/>
      </c>
      <c r="D27" s="71"/>
      <c r="E27" s="71"/>
      <c r="F27" s="71"/>
      <c r="G27" s="72"/>
      <c r="H27" s="85" t="str">
        <f>入力用!D12</f>
        <v/>
      </c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/>
      <c r="T27" s="70" t="str">
        <f>入力用!E12</f>
        <v/>
      </c>
      <c r="U27" s="71"/>
      <c r="V27" s="72"/>
      <c r="W27" s="70" t="str">
        <f>入力用!F12</f>
        <v/>
      </c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2"/>
    </row>
    <row r="28" spans="1:34" x14ac:dyDescent="0.2">
      <c r="A28" s="68"/>
      <c r="B28" s="69"/>
      <c r="C28" s="73"/>
      <c r="D28" s="74"/>
      <c r="E28" s="74"/>
      <c r="F28" s="74"/>
      <c r="G28" s="75"/>
      <c r="H28" s="88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90"/>
      <c r="T28" s="73"/>
      <c r="U28" s="74"/>
      <c r="V28" s="75"/>
      <c r="W28" s="73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5"/>
    </row>
    <row r="29" spans="1:34" x14ac:dyDescent="0.2">
      <c r="A29" s="68">
        <v>6</v>
      </c>
      <c r="B29" s="69"/>
      <c r="C29" s="70" t="str">
        <f>IF(入力用!C13="","",入力用!C13)</f>
        <v/>
      </c>
      <c r="D29" s="71"/>
      <c r="E29" s="71"/>
      <c r="F29" s="71"/>
      <c r="G29" s="72"/>
      <c r="H29" s="85" t="str">
        <f>入力用!D13</f>
        <v/>
      </c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70" t="str">
        <f>入力用!E13</f>
        <v/>
      </c>
      <c r="U29" s="71"/>
      <c r="V29" s="72"/>
      <c r="W29" s="70" t="str">
        <f>入力用!F13</f>
        <v/>
      </c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2"/>
    </row>
    <row r="30" spans="1:34" x14ac:dyDescent="0.2">
      <c r="A30" s="68"/>
      <c r="B30" s="69"/>
      <c r="C30" s="73"/>
      <c r="D30" s="74"/>
      <c r="E30" s="74"/>
      <c r="F30" s="74"/>
      <c r="G30" s="75"/>
      <c r="H30" s="88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90"/>
      <c r="T30" s="73"/>
      <c r="U30" s="74"/>
      <c r="V30" s="75"/>
      <c r="W30" s="73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5"/>
    </row>
    <row r="31" spans="1:34" x14ac:dyDescent="0.2">
      <c r="A31" s="68">
        <v>7</v>
      </c>
      <c r="B31" s="69"/>
      <c r="C31" s="70" t="str">
        <f>IF(入力用!C14="","",入力用!C14)</f>
        <v/>
      </c>
      <c r="D31" s="71"/>
      <c r="E31" s="71"/>
      <c r="F31" s="71"/>
      <c r="G31" s="72"/>
      <c r="H31" s="85" t="str">
        <f>入力用!D14</f>
        <v/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T31" s="70" t="str">
        <f>入力用!E14</f>
        <v/>
      </c>
      <c r="U31" s="71"/>
      <c r="V31" s="72"/>
      <c r="W31" s="70" t="str">
        <f>入力用!F14</f>
        <v/>
      </c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</row>
    <row r="32" spans="1:34" x14ac:dyDescent="0.2">
      <c r="A32" s="68"/>
      <c r="B32" s="69"/>
      <c r="C32" s="73"/>
      <c r="D32" s="74"/>
      <c r="E32" s="74"/>
      <c r="F32" s="74"/>
      <c r="G32" s="75"/>
      <c r="H32" s="88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90"/>
      <c r="T32" s="73"/>
      <c r="U32" s="74"/>
      <c r="V32" s="75"/>
      <c r="W32" s="73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</row>
    <row r="33" spans="1:34" x14ac:dyDescent="0.2">
      <c r="A33" s="68">
        <v>8</v>
      </c>
      <c r="B33" s="69"/>
      <c r="C33" s="70" t="str">
        <f>IF(入力用!C15="","",入力用!C15)</f>
        <v/>
      </c>
      <c r="D33" s="71"/>
      <c r="E33" s="71"/>
      <c r="F33" s="71"/>
      <c r="G33" s="72"/>
      <c r="H33" s="85" t="str">
        <f>入力用!D15</f>
        <v/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/>
      <c r="T33" s="70" t="str">
        <f>入力用!E15</f>
        <v/>
      </c>
      <c r="U33" s="71"/>
      <c r="V33" s="72"/>
      <c r="W33" s="70" t="str">
        <f>入力用!F15</f>
        <v/>
      </c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</row>
    <row r="34" spans="1:34" x14ac:dyDescent="0.2">
      <c r="A34" s="68"/>
      <c r="B34" s="69"/>
      <c r="C34" s="73"/>
      <c r="D34" s="74"/>
      <c r="E34" s="74"/>
      <c r="F34" s="74"/>
      <c r="G34" s="75"/>
      <c r="H34" s="88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90"/>
      <c r="T34" s="73"/>
      <c r="U34" s="74"/>
      <c r="V34" s="75"/>
      <c r="W34" s="73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5"/>
    </row>
    <row r="35" spans="1:34" x14ac:dyDescent="0.2">
      <c r="A35" s="68">
        <v>9</v>
      </c>
      <c r="B35" s="69"/>
      <c r="C35" s="70" t="str">
        <f>IF(入力用!C16="","",入力用!C16)</f>
        <v/>
      </c>
      <c r="D35" s="71"/>
      <c r="E35" s="71"/>
      <c r="F35" s="71"/>
      <c r="G35" s="72"/>
      <c r="H35" s="85" t="str">
        <f>入力用!D16</f>
        <v/>
      </c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  <c r="T35" s="70" t="str">
        <f>入力用!E16</f>
        <v/>
      </c>
      <c r="U35" s="71"/>
      <c r="V35" s="72"/>
      <c r="W35" s="70" t="str">
        <f>入力用!F16</f>
        <v/>
      </c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2"/>
    </row>
    <row r="36" spans="1:34" x14ac:dyDescent="0.2">
      <c r="A36" s="68"/>
      <c r="B36" s="69"/>
      <c r="C36" s="73"/>
      <c r="D36" s="74"/>
      <c r="E36" s="74"/>
      <c r="F36" s="74"/>
      <c r="G36" s="75"/>
      <c r="H36" s="88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90"/>
      <c r="T36" s="73"/>
      <c r="U36" s="74"/>
      <c r="V36" s="75"/>
      <c r="W36" s="73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5"/>
    </row>
    <row r="37" spans="1:34" x14ac:dyDescent="0.2">
      <c r="A37" s="68">
        <v>10</v>
      </c>
      <c r="B37" s="69"/>
      <c r="C37" s="70" t="str">
        <f>IF(入力用!C17="","",入力用!C17)</f>
        <v/>
      </c>
      <c r="D37" s="71"/>
      <c r="E37" s="71"/>
      <c r="F37" s="71"/>
      <c r="G37" s="72"/>
      <c r="H37" s="85" t="str">
        <f>入力用!D17</f>
        <v/>
      </c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70" t="str">
        <f>入力用!E17</f>
        <v/>
      </c>
      <c r="U37" s="71"/>
      <c r="V37" s="72"/>
      <c r="W37" s="70" t="str">
        <f>入力用!F17</f>
        <v/>
      </c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2"/>
    </row>
    <row r="38" spans="1:34" x14ac:dyDescent="0.2">
      <c r="A38" s="123"/>
      <c r="B38" s="124"/>
      <c r="C38" s="95"/>
      <c r="D38" s="96"/>
      <c r="E38" s="96"/>
      <c r="F38" s="96"/>
      <c r="G38" s="97"/>
      <c r="H38" s="125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7"/>
      <c r="T38" s="95"/>
      <c r="U38" s="96"/>
      <c r="V38" s="97"/>
      <c r="W38" s="95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7"/>
    </row>
    <row r="39" spans="1:34" x14ac:dyDescent="0.2">
      <c r="U39" s="128" t="s">
        <v>8</v>
      </c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</row>
    <row r="41" spans="1:34" ht="13.5" customHeight="1" x14ac:dyDescent="0.2">
      <c r="B41" s="67" t="s">
        <v>5</v>
      </c>
      <c r="C41" s="67"/>
      <c r="D41" s="67"/>
      <c r="E41" s="67"/>
      <c r="F41" s="67"/>
      <c r="G41" s="67"/>
      <c r="H41" s="39" t="str">
        <f>IF(入力用!C19="","",入力用!C19)</f>
        <v/>
      </c>
      <c r="I41" s="39"/>
      <c r="J41" s="39"/>
      <c r="K41" s="39"/>
      <c r="L41" s="39"/>
      <c r="M41" s="39"/>
      <c r="N41" s="39"/>
      <c r="O41" s="39"/>
      <c r="P41" s="39"/>
      <c r="Q41" s="39"/>
    </row>
    <row r="42" spans="1:34" ht="13.5" customHeight="1" x14ac:dyDescent="0.2">
      <c r="B42" s="67"/>
      <c r="C42" s="67"/>
      <c r="D42" s="67"/>
      <c r="E42" s="67"/>
      <c r="F42" s="67"/>
      <c r="G42" s="67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4" spans="1:34" ht="13.5" customHeight="1" x14ac:dyDescent="0.2">
      <c r="B44" s="67" t="s">
        <v>4</v>
      </c>
      <c r="C44" s="67"/>
      <c r="D44" s="67"/>
      <c r="E44" s="67"/>
      <c r="F44" s="67"/>
      <c r="G44" s="67"/>
      <c r="H44" s="39" t="str">
        <f>IF(入力用!C20="","",入力用!C20)</f>
        <v/>
      </c>
      <c r="I44" s="39"/>
      <c r="J44" s="39"/>
      <c r="K44" s="39"/>
      <c r="L44" s="39"/>
      <c r="M44" s="39"/>
      <c r="N44" s="39"/>
      <c r="O44" s="39"/>
      <c r="P44" s="39"/>
      <c r="Q44" s="39"/>
      <c r="AA44" s="39" t="str">
        <f>IF(入力用!C21="","",入力用!C21)</f>
        <v/>
      </c>
      <c r="AB44" s="39"/>
      <c r="AC44" s="39"/>
      <c r="AD44" s="39"/>
      <c r="AE44" s="39"/>
      <c r="AF44" s="39"/>
      <c r="AG44" s="39"/>
      <c r="AH44" s="39"/>
    </row>
    <row r="45" spans="1:34" ht="13.5" customHeight="1" x14ac:dyDescent="0.2">
      <c r="B45" s="67"/>
      <c r="C45" s="67"/>
      <c r="D45" s="67"/>
      <c r="E45" s="67"/>
      <c r="F45" s="67"/>
      <c r="G45" s="67"/>
      <c r="H45" s="41"/>
      <c r="I45" s="41"/>
      <c r="J45" s="41"/>
      <c r="K45" s="41"/>
      <c r="L45" s="41"/>
      <c r="M45" s="41"/>
      <c r="N45" s="41"/>
      <c r="O45" s="41"/>
      <c r="P45" s="41"/>
      <c r="Q45" s="41"/>
      <c r="T45" s="54" t="s">
        <v>107</v>
      </c>
      <c r="U45" s="54"/>
      <c r="V45" s="54"/>
      <c r="W45" s="54"/>
      <c r="X45" s="54"/>
      <c r="Y45" s="54"/>
      <c r="Z45" s="54"/>
      <c r="AA45" s="41"/>
      <c r="AB45" s="41"/>
      <c r="AC45" s="41"/>
      <c r="AD45" s="41"/>
      <c r="AE45" s="41"/>
      <c r="AF45" s="41"/>
      <c r="AG45" s="41"/>
      <c r="AH45" s="41"/>
    </row>
    <row r="47" spans="1:34" ht="13" customHeight="1" x14ac:dyDescent="0.2">
      <c r="H47" s="39" t="str">
        <f>IF(入力用!C22="","",入力用!C22)</f>
        <v/>
      </c>
      <c r="I47" s="39"/>
      <c r="J47" s="39"/>
      <c r="K47" s="39"/>
      <c r="L47" s="39"/>
      <c r="M47" s="39"/>
      <c r="N47" s="39"/>
      <c r="O47" s="39"/>
      <c r="P47" s="54" t="s">
        <v>6</v>
      </c>
      <c r="Q47" s="39" t="str">
        <f>IF(入力用!C23="","",入力用!C23)</f>
        <v/>
      </c>
      <c r="R47" s="39"/>
      <c r="S47" s="39"/>
      <c r="T47" s="39"/>
      <c r="U47" s="39"/>
      <c r="V47" s="39"/>
      <c r="W47" s="39"/>
      <c r="X47" s="39"/>
      <c r="Y47" s="54" t="s">
        <v>6</v>
      </c>
      <c r="Z47" s="39" t="str">
        <f>IF(入力用!C24="","",入力用!C24)</f>
        <v/>
      </c>
      <c r="AA47" s="39"/>
      <c r="AB47" s="39"/>
      <c r="AC47" s="39"/>
      <c r="AD47" s="39"/>
      <c r="AE47" s="39"/>
      <c r="AF47" s="39"/>
      <c r="AG47" s="39"/>
    </row>
    <row r="48" spans="1:34" ht="13" customHeight="1" x14ac:dyDescent="0.2">
      <c r="B48" s="54" t="s">
        <v>108</v>
      </c>
      <c r="C48" s="54"/>
      <c r="D48" s="54"/>
      <c r="E48" s="54"/>
      <c r="F48" s="54"/>
      <c r="G48" s="54"/>
      <c r="H48" s="41"/>
      <c r="I48" s="41"/>
      <c r="J48" s="41"/>
      <c r="K48" s="41"/>
      <c r="L48" s="41"/>
      <c r="M48" s="41"/>
      <c r="N48" s="41"/>
      <c r="O48" s="41"/>
      <c r="P48" s="54"/>
      <c r="Q48" s="41"/>
      <c r="R48" s="41"/>
      <c r="S48" s="41"/>
      <c r="T48" s="41"/>
      <c r="U48" s="41"/>
      <c r="V48" s="41"/>
      <c r="W48" s="41"/>
      <c r="X48" s="41"/>
      <c r="Y48" s="54"/>
      <c r="Z48" s="41"/>
      <c r="AA48" s="41"/>
      <c r="AB48" s="41"/>
      <c r="AC48" s="41"/>
      <c r="AD48" s="41"/>
      <c r="AE48" s="41"/>
      <c r="AF48" s="41"/>
      <c r="AG48" s="41"/>
    </row>
    <row r="53" spans="1:34" x14ac:dyDescent="0.2">
      <c r="A53" s="27" t="s">
        <v>98</v>
      </c>
      <c r="B53" s="28"/>
      <c r="C53" s="28"/>
      <c r="D53" s="28"/>
      <c r="E53" s="29"/>
      <c r="F53" s="36" t="str">
        <f>IF(入力用!B3="","",入力用!B3)</f>
        <v/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28" t="s">
        <v>94</v>
      </c>
      <c r="T53" s="29"/>
    </row>
    <row r="54" spans="1:34" x14ac:dyDescent="0.2">
      <c r="A54" s="30"/>
      <c r="B54" s="31"/>
      <c r="C54" s="31"/>
      <c r="D54" s="31"/>
      <c r="E54" s="32"/>
      <c r="F54" s="38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1"/>
      <c r="T54" s="32"/>
    </row>
    <row r="55" spans="1:34" x14ac:dyDescent="0.2">
      <c r="A55" s="33"/>
      <c r="B55" s="34"/>
      <c r="C55" s="34"/>
      <c r="D55" s="34"/>
      <c r="E55" s="35"/>
      <c r="F55" s="40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34"/>
      <c r="T55" s="35"/>
    </row>
    <row r="57" spans="1:34" x14ac:dyDescent="0.2">
      <c r="A57" s="114" t="s">
        <v>853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</row>
    <row r="58" spans="1:34" x14ac:dyDescent="0.2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</row>
    <row r="60" spans="1:34" ht="13.5" customHeight="1" x14ac:dyDescent="0.2">
      <c r="A60" s="67" t="s">
        <v>854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</row>
    <row r="61" spans="1:34" ht="13.5" customHeight="1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</row>
    <row r="62" spans="1:34" ht="13.5" thickBot="1" x14ac:dyDescent="0.25"/>
    <row r="63" spans="1:34" ht="14.25" customHeight="1" thickTop="1" x14ac:dyDescent="0.2">
      <c r="H63" s="45" t="s">
        <v>0</v>
      </c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7"/>
    </row>
    <row r="64" spans="1:34" ht="13.5" customHeight="1" x14ac:dyDescent="0.2">
      <c r="H64" s="48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50"/>
      <c r="W64" s="67" t="s">
        <v>7</v>
      </c>
      <c r="X64" s="67"/>
      <c r="Y64" s="67"/>
      <c r="Z64" s="67"/>
    </row>
    <row r="65" spans="1:34" ht="14.25" customHeight="1" thickBot="1" x14ac:dyDescent="0.25">
      <c r="H65" s="51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3"/>
      <c r="W65" s="67"/>
      <c r="X65" s="67"/>
      <c r="Y65" s="67"/>
      <c r="Z65" s="67"/>
    </row>
    <row r="66" spans="1:34" ht="13.5" thickTop="1" x14ac:dyDescent="0.2"/>
    <row r="68" spans="1:34" ht="13.5" customHeight="1" x14ac:dyDescent="0.2">
      <c r="A68" s="101" t="s">
        <v>10</v>
      </c>
      <c r="B68" s="102"/>
      <c r="C68" s="102"/>
      <c r="D68" s="103" t="str">
        <f>IF(入力用!B2="","",入力用!B2)</f>
        <v/>
      </c>
      <c r="E68" s="103"/>
      <c r="F68" s="103"/>
      <c r="G68" s="103"/>
      <c r="H68" s="103"/>
      <c r="I68" s="103"/>
      <c r="L68" s="104" t="s">
        <v>2</v>
      </c>
      <c r="M68" s="104"/>
      <c r="N68" s="104"/>
      <c r="O68" s="104"/>
      <c r="P68" s="104"/>
      <c r="Q68" s="105" t="str">
        <f>入力用!D2&amp;入力用!E27</f>
        <v/>
      </c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7"/>
    </row>
    <row r="69" spans="1:34" ht="13.5" customHeight="1" x14ac:dyDescent="0.2">
      <c r="A69" s="102"/>
      <c r="B69" s="102"/>
      <c r="C69" s="102"/>
      <c r="D69" s="103"/>
      <c r="E69" s="103"/>
      <c r="F69" s="103"/>
      <c r="G69" s="103"/>
      <c r="H69" s="103"/>
      <c r="I69" s="103"/>
      <c r="L69" s="104"/>
      <c r="M69" s="104"/>
      <c r="N69" s="104"/>
      <c r="O69" s="104"/>
      <c r="P69" s="104"/>
      <c r="Q69" s="108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10"/>
    </row>
    <row r="70" spans="1:34" ht="13.5" customHeight="1" x14ac:dyDescent="0.2">
      <c r="A70" s="102"/>
      <c r="B70" s="102"/>
      <c r="C70" s="102"/>
      <c r="D70" s="103"/>
      <c r="E70" s="103"/>
      <c r="F70" s="103"/>
      <c r="G70" s="103"/>
      <c r="H70" s="103"/>
      <c r="I70" s="103"/>
      <c r="L70" s="104"/>
      <c r="M70" s="104"/>
      <c r="N70" s="104"/>
      <c r="O70" s="104"/>
      <c r="P70" s="104"/>
      <c r="Q70" s="111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3"/>
    </row>
    <row r="73" spans="1:34" ht="13.5" customHeight="1" x14ac:dyDescent="0.2">
      <c r="A73" s="61" t="s">
        <v>12</v>
      </c>
      <c r="B73" s="63"/>
      <c r="C73" s="61" t="s">
        <v>9</v>
      </c>
      <c r="D73" s="62"/>
      <c r="E73" s="62"/>
      <c r="F73" s="62"/>
      <c r="G73" s="63"/>
      <c r="H73" s="61" t="s">
        <v>106</v>
      </c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3"/>
      <c r="T73" s="61" t="s">
        <v>3</v>
      </c>
      <c r="U73" s="62"/>
      <c r="V73" s="63"/>
      <c r="W73" s="61" t="s">
        <v>11</v>
      </c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3"/>
    </row>
    <row r="74" spans="1:34" ht="13.5" customHeight="1" x14ac:dyDescent="0.2">
      <c r="A74" s="64"/>
      <c r="B74" s="66"/>
      <c r="C74" s="64"/>
      <c r="D74" s="65"/>
      <c r="E74" s="65"/>
      <c r="F74" s="65"/>
      <c r="G74" s="66"/>
      <c r="H74" s="64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6"/>
      <c r="T74" s="64"/>
      <c r="U74" s="65"/>
      <c r="V74" s="66"/>
      <c r="W74" s="64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6"/>
    </row>
    <row r="75" spans="1:34" x14ac:dyDescent="0.2">
      <c r="A75" s="115">
        <v>1</v>
      </c>
      <c r="B75" s="116"/>
      <c r="C75" s="117" t="str">
        <f>IF(入力用!C30="","",入力用!C30)</f>
        <v/>
      </c>
      <c r="D75" s="118"/>
      <c r="E75" s="118"/>
      <c r="F75" s="118"/>
      <c r="G75" s="119"/>
      <c r="H75" s="120" t="str">
        <f>入力用!D30</f>
        <v/>
      </c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2"/>
      <c r="T75" s="117" t="str">
        <f>入力用!E30</f>
        <v/>
      </c>
      <c r="U75" s="118"/>
      <c r="V75" s="119"/>
      <c r="W75" s="117" t="str">
        <f>入力用!F30</f>
        <v/>
      </c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9"/>
    </row>
    <row r="76" spans="1:34" x14ac:dyDescent="0.2">
      <c r="A76" s="68"/>
      <c r="B76" s="69"/>
      <c r="C76" s="42"/>
      <c r="D76" s="43"/>
      <c r="E76" s="43"/>
      <c r="F76" s="43"/>
      <c r="G76" s="44"/>
      <c r="H76" s="58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60"/>
      <c r="T76" s="42"/>
      <c r="U76" s="43"/>
      <c r="V76" s="44"/>
      <c r="W76" s="42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4"/>
    </row>
    <row r="77" spans="1:34" x14ac:dyDescent="0.2">
      <c r="A77" s="68">
        <v>2</v>
      </c>
      <c r="B77" s="69"/>
      <c r="C77" s="42" t="str">
        <f>IF(入力用!C31="","",入力用!C31)</f>
        <v/>
      </c>
      <c r="D77" s="43"/>
      <c r="E77" s="43"/>
      <c r="F77" s="43"/>
      <c r="G77" s="44"/>
      <c r="H77" s="58" t="str">
        <f>入力用!D31</f>
        <v/>
      </c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60"/>
      <c r="T77" s="42" t="str">
        <f>入力用!E31</f>
        <v/>
      </c>
      <c r="U77" s="43"/>
      <c r="V77" s="44"/>
      <c r="W77" s="42" t="str">
        <f>入力用!F31</f>
        <v/>
      </c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4"/>
    </row>
    <row r="78" spans="1:34" x14ac:dyDescent="0.2">
      <c r="A78" s="68"/>
      <c r="B78" s="69"/>
      <c r="C78" s="42"/>
      <c r="D78" s="43"/>
      <c r="E78" s="43"/>
      <c r="F78" s="43"/>
      <c r="G78" s="44"/>
      <c r="H78" s="58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60"/>
      <c r="T78" s="42"/>
      <c r="U78" s="43"/>
      <c r="V78" s="44"/>
      <c r="W78" s="42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4"/>
    </row>
    <row r="79" spans="1:34" x14ac:dyDescent="0.2">
      <c r="A79" s="68">
        <v>3</v>
      </c>
      <c r="B79" s="69"/>
      <c r="C79" s="70" t="str">
        <f>IF(入力用!C32="","",入力用!C32)</f>
        <v/>
      </c>
      <c r="D79" s="71"/>
      <c r="E79" s="71"/>
      <c r="F79" s="71"/>
      <c r="G79" s="72"/>
      <c r="H79" s="58" t="str">
        <f>入力用!D32</f>
        <v/>
      </c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60"/>
      <c r="T79" s="42" t="str">
        <f>入力用!E32</f>
        <v/>
      </c>
      <c r="U79" s="43"/>
      <c r="V79" s="44"/>
      <c r="W79" s="42" t="str">
        <f>入力用!F32</f>
        <v/>
      </c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4"/>
    </row>
    <row r="80" spans="1:34" x14ac:dyDescent="0.2">
      <c r="A80" s="68"/>
      <c r="B80" s="69"/>
      <c r="C80" s="73"/>
      <c r="D80" s="74"/>
      <c r="E80" s="74"/>
      <c r="F80" s="74"/>
      <c r="G80" s="75"/>
      <c r="H80" s="58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60"/>
      <c r="T80" s="42"/>
      <c r="U80" s="43"/>
      <c r="V80" s="44"/>
      <c r="W80" s="42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4"/>
    </row>
    <row r="81" spans="1:34" x14ac:dyDescent="0.2">
      <c r="A81" s="68">
        <v>4</v>
      </c>
      <c r="B81" s="69"/>
      <c r="C81" s="70" t="str">
        <f>IF(入力用!C33="","",入力用!C33)</f>
        <v/>
      </c>
      <c r="D81" s="71"/>
      <c r="E81" s="71"/>
      <c r="F81" s="71"/>
      <c r="G81" s="72"/>
      <c r="H81" s="58" t="str">
        <f>入力用!D33</f>
        <v/>
      </c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60"/>
      <c r="T81" s="42" t="str">
        <f>入力用!E33</f>
        <v/>
      </c>
      <c r="U81" s="43"/>
      <c r="V81" s="44"/>
      <c r="W81" s="42" t="str">
        <f>入力用!F33</f>
        <v/>
      </c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4"/>
    </row>
    <row r="82" spans="1:34" x14ac:dyDescent="0.2">
      <c r="A82" s="68"/>
      <c r="B82" s="69"/>
      <c r="C82" s="73"/>
      <c r="D82" s="74"/>
      <c r="E82" s="74"/>
      <c r="F82" s="74"/>
      <c r="G82" s="75"/>
      <c r="H82" s="58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60"/>
      <c r="T82" s="42"/>
      <c r="U82" s="43"/>
      <c r="V82" s="44"/>
      <c r="W82" s="42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4"/>
    </row>
    <row r="83" spans="1:34" x14ac:dyDescent="0.2">
      <c r="A83" s="68">
        <v>5</v>
      </c>
      <c r="B83" s="69"/>
      <c r="C83" s="70" t="str">
        <f>IF(入力用!C34="","",入力用!C34)</f>
        <v/>
      </c>
      <c r="D83" s="71"/>
      <c r="E83" s="71"/>
      <c r="F83" s="71"/>
      <c r="G83" s="72"/>
      <c r="H83" s="58" t="str">
        <f>入力用!D34</f>
        <v/>
      </c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60"/>
      <c r="T83" s="42" t="str">
        <f>入力用!E34</f>
        <v/>
      </c>
      <c r="U83" s="43"/>
      <c r="V83" s="44"/>
      <c r="W83" s="42" t="str">
        <f>入力用!F34</f>
        <v/>
      </c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4"/>
    </row>
    <row r="84" spans="1:34" x14ac:dyDescent="0.2">
      <c r="A84" s="68"/>
      <c r="B84" s="69"/>
      <c r="C84" s="73"/>
      <c r="D84" s="74"/>
      <c r="E84" s="74"/>
      <c r="F84" s="74"/>
      <c r="G84" s="75"/>
      <c r="H84" s="58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60"/>
      <c r="T84" s="42"/>
      <c r="U84" s="43"/>
      <c r="V84" s="44"/>
      <c r="W84" s="42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4"/>
    </row>
    <row r="85" spans="1:34" x14ac:dyDescent="0.2">
      <c r="A85" s="68">
        <v>6</v>
      </c>
      <c r="B85" s="69"/>
      <c r="C85" s="70" t="str">
        <f>IF(入力用!C35="","",入力用!C35)</f>
        <v/>
      </c>
      <c r="D85" s="71"/>
      <c r="E85" s="71"/>
      <c r="F85" s="71"/>
      <c r="G85" s="72"/>
      <c r="H85" s="58" t="str">
        <f>入力用!D35</f>
        <v/>
      </c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60"/>
      <c r="T85" s="42" t="str">
        <f>入力用!E35</f>
        <v/>
      </c>
      <c r="U85" s="43"/>
      <c r="V85" s="44"/>
      <c r="W85" s="42" t="str">
        <f>入力用!F35</f>
        <v/>
      </c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4"/>
    </row>
    <row r="86" spans="1:34" x14ac:dyDescent="0.2">
      <c r="A86" s="68"/>
      <c r="B86" s="69"/>
      <c r="C86" s="73"/>
      <c r="D86" s="74"/>
      <c r="E86" s="74"/>
      <c r="F86" s="74"/>
      <c r="G86" s="75"/>
      <c r="H86" s="58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60"/>
      <c r="T86" s="42"/>
      <c r="U86" s="43"/>
      <c r="V86" s="44"/>
      <c r="W86" s="42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4"/>
    </row>
    <row r="87" spans="1:34" x14ac:dyDescent="0.2">
      <c r="A87" s="68">
        <v>7</v>
      </c>
      <c r="B87" s="69"/>
      <c r="C87" s="70" t="str">
        <f>IF(入力用!C36="","",入力用!C36)</f>
        <v/>
      </c>
      <c r="D87" s="71"/>
      <c r="E87" s="71"/>
      <c r="F87" s="71"/>
      <c r="G87" s="72"/>
      <c r="H87" s="58" t="str">
        <f>入力用!D36</f>
        <v/>
      </c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60"/>
      <c r="T87" s="42" t="str">
        <f>入力用!E36</f>
        <v/>
      </c>
      <c r="U87" s="43"/>
      <c r="V87" s="44"/>
      <c r="W87" s="42" t="str">
        <f>入力用!F36</f>
        <v/>
      </c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4"/>
    </row>
    <row r="88" spans="1:34" x14ac:dyDescent="0.2">
      <c r="A88" s="68"/>
      <c r="B88" s="69"/>
      <c r="C88" s="73"/>
      <c r="D88" s="74"/>
      <c r="E88" s="74"/>
      <c r="F88" s="74"/>
      <c r="G88" s="75"/>
      <c r="H88" s="58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60"/>
      <c r="T88" s="42"/>
      <c r="U88" s="43"/>
      <c r="V88" s="44"/>
      <c r="W88" s="42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4"/>
    </row>
    <row r="89" spans="1:34" x14ac:dyDescent="0.2">
      <c r="A89" s="91">
        <v>8</v>
      </c>
      <c r="B89" s="92"/>
      <c r="C89" s="70" t="str">
        <f>IF(入力用!C37="","",入力用!C37)</f>
        <v/>
      </c>
      <c r="D89" s="71"/>
      <c r="E89" s="71"/>
      <c r="F89" s="71"/>
      <c r="G89" s="72"/>
      <c r="H89" s="58" t="str">
        <f>入力用!D37</f>
        <v/>
      </c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60"/>
      <c r="T89" s="42" t="str">
        <f>入力用!E37</f>
        <v/>
      </c>
      <c r="U89" s="43"/>
      <c r="V89" s="44"/>
      <c r="W89" s="42" t="str">
        <f>入力用!F37</f>
        <v/>
      </c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4"/>
    </row>
    <row r="90" spans="1:34" x14ac:dyDescent="0.2">
      <c r="A90" s="93"/>
      <c r="B90" s="94"/>
      <c r="C90" s="95"/>
      <c r="D90" s="96"/>
      <c r="E90" s="96"/>
      <c r="F90" s="96"/>
      <c r="G90" s="97"/>
      <c r="H90" s="98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100"/>
      <c r="T90" s="55"/>
      <c r="U90" s="56"/>
      <c r="V90" s="57"/>
      <c r="W90" s="55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7"/>
    </row>
    <row r="91" spans="1:34" x14ac:dyDescent="0.2">
      <c r="U91" s="128" t="s">
        <v>8</v>
      </c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</row>
    <row r="93" spans="1:34" ht="13.5" customHeight="1" x14ac:dyDescent="0.2">
      <c r="B93" s="67" t="s">
        <v>5</v>
      </c>
      <c r="C93" s="67"/>
      <c r="D93" s="67"/>
      <c r="E93" s="67"/>
      <c r="F93" s="67"/>
      <c r="G93" s="67"/>
      <c r="H93" s="39" t="str">
        <f>IF(入力用!C39="","",入力用!C39)</f>
        <v/>
      </c>
      <c r="I93" s="39"/>
      <c r="J93" s="39"/>
      <c r="K93" s="39"/>
      <c r="L93" s="39"/>
      <c r="M93" s="39"/>
      <c r="N93" s="39"/>
      <c r="O93" s="39"/>
      <c r="P93" s="39"/>
      <c r="Q93" s="39"/>
    </row>
    <row r="94" spans="1:34" ht="13.5" customHeight="1" x14ac:dyDescent="0.2">
      <c r="B94" s="67"/>
      <c r="C94" s="67"/>
      <c r="D94" s="67"/>
      <c r="E94" s="67"/>
      <c r="F94" s="67"/>
      <c r="G94" s="67"/>
      <c r="H94" s="41"/>
      <c r="I94" s="41"/>
      <c r="J94" s="41"/>
      <c r="K94" s="41"/>
      <c r="L94" s="41"/>
      <c r="M94" s="41"/>
      <c r="N94" s="41"/>
      <c r="O94" s="41"/>
      <c r="P94" s="41"/>
      <c r="Q94" s="41"/>
    </row>
    <row r="96" spans="1:34" ht="13.5" customHeight="1" x14ac:dyDescent="0.2">
      <c r="B96" s="67" t="s">
        <v>4</v>
      </c>
      <c r="C96" s="67"/>
      <c r="D96" s="67"/>
      <c r="E96" s="67"/>
      <c r="F96" s="67"/>
      <c r="G96" s="67"/>
      <c r="H96" s="39" t="str">
        <f>IF(入力用!C40="","",入力用!C40)</f>
        <v/>
      </c>
      <c r="I96" s="39"/>
      <c r="J96" s="39"/>
      <c r="K96" s="39"/>
      <c r="L96" s="39"/>
      <c r="M96" s="39"/>
      <c r="N96" s="39"/>
      <c r="O96" s="39"/>
      <c r="P96" s="39"/>
      <c r="Q96" s="39"/>
      <c r="AA96" s="39" t="str">
        <f>IF(入力用!C41="","",入力用!C41)</f>
        <v/>
      </c>
      <c r="AB96" s="39"/>
      <c r="AC96" s="39"/>
      <c r="AD96" s="39"/>
      <c r="AE96" s="39"/>
      <c r="AF96" s="39"/>
      <c r="AG96" s="39"/>
      <c r="AH96" s="39"/>
    </row>
    <row r="97" spans="1:34" ht="13.5" customHeight="1" x14ac:dyDescent="0.2">
      <c r="B97" s="67"/>
      <c r="C97" s="67"/>
      <c r="D97" s="67"/>
      <c r="E97" s="67"/>
      <c r="F97" s="67"/>
      <c r="G97" s="67"/>
      <c r="H97" s="41"/>
      <c r="I97" s="41"/>
      <c r="J97" s="41"/>
      <c r="K97" s="41"/>
      <c r="L97" s="41"/>
      <c r="M97" s="41"/>
      <c r="N97" s="41"/>
      <c r="O97" s="41"/>
      <c r="P97" s="41"/>
      <c r="Q97" s="41"/>
      <c r="T97" s="54" t="s">
        <v>107</v>
      </c>
      <c r="U97" s="54"/>
      <c r="V97" s="54"/>
      <c r="W97" s="54"/>
      <c r="X97" s="54"/>
      <c r="Y97" s="54"/>
      <c r="Z97" s="54"/>
      <c r="AA97" s="41"/>
      <c r="AB97" s="41"/>
      <c r="AC97" s="41"/>
      <c r="AD97" s="41"/>
      <c r="AE97" s="41"/>
      <c r="AF97" s="41"/>
      <c r="AG97" s="41"/>
      <c r="AH97" s="41"/>
    </row>
    <row r="99" spans="1:34" ht="13" customHeight="1" x14ac:dyDescent="0.2">
      <c r="H99" s="39" t="str">
        <f>IF(入力用!C42="","",入力用!C42)</f>
        <v/>
      </c>
      <c r="I99" s="39"/>
      <c r="J99" s="39"/>
      <c r="K99" s="39"/>
      <c r="L99" s="39"/>
      <c r="M99" s="39"/>
      <c r="N99" s="39"/>
      <c r="O99" s="39"/>
      <c r="P99" s="54" t="s">
        <v>6</v>
      </c>
      <c r="Q99" s="39" t="str">
        <f>IF(入力用!C43="","",入力用!C43)</f>
        <v/>
      </c>
      <c r="R99" s="39"/>
      <c r="S99" s="39"/>
      <c r="T99" s="39"/>
      <c r="U99" s="39"/>
      <c r="V99" s="39"/>
      <c r="W99" s="39"/>
      <c r="X99" s="39"/>
      <c r="Y99" s="54" t="s">
        <v>6</v>
      </c>
      <c r="Z99" s="39" t="str">
        <f>IF(入力用!C44="","",入力用!C44)</f>
        <v/>
      </c>
      <c r="AA99" s="39"/>
      <c r="AB99" s="39"/>
      <c r="AC99" s="39"/>
      <c r="AD99" s="39"/>
      <c r="AE99" s="39"/>
      <c r="AF99" s="39"/>
      <c r="AG99" s="39"/>
    </row>
    <row r="100" spans="1:34" ht="13" customHeight="1" x14ac:dyDescent="0.2">
      <c r="B100" s="54" t="s">
        <v>108</v>
      </c>
      <c r="C100" s="54"/>
      <c r="D100" s="54"/>
      <c r="E100" s="54"/>
      <c r="F100" s="54"/>
      <c r="G100" s="54"/>
      <c r="H100" s="41"/>
      <c r="I100" s="41"/>
      <c r="J100" s="41"/>
      <c r="K100" s="41"/>
      <c r="L100" s="41"/>
      <c r="M100" s="41"/>
      <c r="N100" s="41"/>
      <c r="O100" s="41"/>
      <c r="P100" s="54"/>
      <c r="Q100" s="41"/>
      <c r="R100" s="41"/>
      <c r="S100" s="41"/>
      <c r="T100" s="41"/>
      <c r="U100" s="41"/>
      <c r="V100" s="41"/>
      <c r="W100" s="41"/>
      <c r="X100" s="41"/>
      <c r="Y100" s="54"/>
      <c r="Z100" s="41"/>
      <c r="AA100" s="41"/>
      <c r="AB100" s="41"/>
      <c r="AC100" s="41"/>
      <c r="AD100" s="41"/>
      <c r="AE100" s="41"/>
      <c r="AF100" s="41"/>
      <c r="AG100" s="41"/>
    </row>
    <row r="106" spans="1:34" x14ac:dyDescent="0.2">
      <c r="A106" s="27" t="s">
        <v>98</v>
      </c>
      <c r="B106" s="28"/>
      <c r="C106" s="28"/>
      <c r="D106" s="28"/>
      <c r="E106" s="29"/>
      <c r="F106" s="36" t="str">
        <f>IF(入力用!B3="","",入力用!B3)</f>
        <v/>
      </c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28" t="s">
        <v>94</v>
      </c>
      <c r="T106" s="29"/>
    </row>
    <row r="107" spans="1:34" x14ac:dyDescent="0.2">
      <c r="A107" s="30"/>
      <c r="B107" s="31"/>
      <c r="C107" s="31"/>
      <c r="D107" s="31"/>
      <c r="E107" s="32"/>
      <c r="F107" s="38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1"/>
      <c r="T107" s="32"/>
    </row>
    <row r="108" spans="1:34" x14ac:dyDescent="0.2">
      <c r="A108" s="33"/>
      <c r="B108" s="34"/>
      <c r="C108" s="34"/>
      <c r="D108" s="34"/>
      <c r="E108" s="35"/>
      <c r="F108" s="40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34"/>
      <c r="T108" s="35"/>
    </row>
  </sheetData>
  <sheetProtection selectLockedCells="1"/>
  <mergeCells count="148">
    <mergeCell ref="AA96:AH97"/>
    <mergeCell ref="AA44:AH45"/>
    <mergeCell ref="P47:P48"/>
    <mergeCell ref="Q47:X48"/>
    <mergeCell ref="Y47:Y48"/>
    <mergeCell ref="Z47:AG48"/>
    <mergeCell ref="P99:P100"/>
    <mergeCell ref="Q99:X100"/>
    <mergeCell ref="Y99:Y100"/>
    <mergeCell ref="Z99:AG100"/>
    <mergeCell ref="W79:AH80"/>
    <mergeCell ref="Q12:AH14"/>
    <mergeCell ref="H21:S22"/>
    <mergeCell ref="T21:V22"/>
    <mergeCell ref="W17:AH18"/>
    <mergeCell ref="W19:AH20"/>
    <mergeCell ref="W21:AH22"/>
    <mergeCell ref="U91:AH91"/>
    <mergeCell ref="A1:AH2"/>
    <mergeCell ref="A4:AH5"/>
    <mergeCell ref="W8:Z9"/>
    <mergeCell ref="H17:S18"/>
    <mergeCell ref="T17:V18"/>
    <mergeCell ref="A12:C14"/>
    <mergeCell ref="D12:I14"/>
    <mergeCell ref="L12:P14"/>
    <mergeCell ref="H19:S20"/>
    <mergeCell ref="A17:B18"/>
    <mergeCell ref="C17:G18"/>
    <mergeCell ref="H25:S26"/>
    <mergeCell ref="T25:V26"/>
    <mergeCell ref="A23:B24"/>
    <mergeCell ref="C23:G24"/>
    <mergeCell ref="H23:S24"/>
    <mergeCell ref="T23:V24"/>
    <mergeCell ref="A19:B20"/>
    <mergeCell ref="C19:G20"/>
    <mergeCell ref="T19:V20"/>
    <mergeCell ref="W23:AH24"/>
    <mergeCell ref="A21:B22"/>
    <mergeCell ref="C21:G22"/>
    <mergeCell ref="H29:S30"/>
    <mergeCell ref="T29:V30"/>
    <mergeCell ref="W25:AH26"/>
    <mergeCell ref="A27:B28"/>
    <mergeCell ref="C27:G28"/>
    <mergeCell ref="H27:S28"/>
    <mergeCell ref="T27:V28"/>
    <mergeCell ref="W27:AH28"/>
    <mergeCell ref="A25:B26"/>
    <mergeCell ref="C25:G26"/>
    <mergeCell ref="W29:AH30"/>
    <mergeCell ref="A33:B34"/>
    <mergeCell ref="C33:G34"/>
    <mergeCell ref="H33:S34"/>
    <mergeCell ref="T33:V34"/>
    <mergeCell ref="W33:AH34"/>
    <mergeCell ref="A29:B30"/>
    <mergeCell ref="C29:G30"/>
    <mergeCell ref="W31:AH32"/>
    <mergeCell ref="T45:Z45"/>
    <mergeCell ref="B44:G45"/>
    <mergeCell ref="W35:AH36"/>
    <mergeCell ref="A37:B38"/>
    <mergeCell ref="C37:G38"/>
    <mergeCell ref="H37:S38"/>
    <mergeCell ref="T37:V38"/>
    <mergeCell ref="W37:AH38"/>
    <mergeCell ref="H41:Q42"/>
    <mergeCell ref="H44:Q45"/>
    <mergeCell ref="A35:B36"/>
    <mergeCell ref="C35:G36"/>
    <mergeCell ref="H35:S36"/>
    <mergeCell ref="B41:G42"/>
    <mergeCell ref="U39:AH39"/>
    <mergeCell ref="T35:V36"/>
    <mergeCell ref="B48:G48"/>
    <mergeCell ref="H47:O48"/>
    <mergeCell ref="A75:B76"/>
    <mergeCell ref="C75:G76"/>
    <mergeCell ref="H75:S76"/>
    <mergeCell ref="T75:V76"/>
    <mergeCell ref="W75:AH76"/>
    <mergeCell ref="A73:B74"/>
    <mergeCell ref="C73:G74"/>
    <mergeCell ref="H73:S74"/>
    <mergeCell ref="T73:V74"/>
    <mergeCell ref="S53:T55"/>
    <mergeCell ref="F53:R55"/>
    <mergeCell ref="A53:E55"/>
    <mergeCell ref="W64:Z65"/>
    <mergeCell ref="C79:G80"/>
    <mergeCell ref="H79:S80"/>
    <mergeCell ref="T79:V80"/>
    <mergeCell ref="A68:C70"/>
    <mergeCell ref="D68:I70"/>
    <mergeCell ref="L68:P70"/>
    <mergeCell ref="Q68:AH70"/>
    <mergeCell ref="A57:AH58"/>
    <mergeCell ref="A60:AH61"/>
    <mergeCell ref="H7:U9"/>
    <mergeCell ref="A31:B32"/>
    <mergeCell ref="C31:G32"/>
    <mergeCell ref="H31:S32"/>
    <mergeCell ref="T31:V32"/>
    <mergeCell ref="A77:B78"/>
    <mergeCell ref="C77:G78"/>
    <mergeCell ref="H77:S78"/>
    <mergeCell ref="B93:G94"/>
    <mergeCell ref="H93:Q94"/>
    <mergeCell ref="A89:B90"/>
    <mergeCell ref="C89:G90"/>
    <mergeCell ref="H89:S90"/>
    <mergeCell ref="T89:V90"/>
    <mergeCell ref="A87:B88"/>
    <mergeCell ref="C87:G88"/>
    <mergeCell ref="H87:S88"/>
    <mergeCell ref="T87:V88"/>
    <mergeCell ref="A85:B86"/>
    <mergeCell ref="C85:G86"/>
    <mergeCell ref="A83:B84"/>
    <mergeCell ref="C83:G84"/>
    <mergeCell ref="H83:S84"/>
    <mergeCell ref="T83:V84"/>
    <mergeCell ref="A106:E108"/>
    <mergeCell ref="F106:R108"/>
    <mergeCell ref="S106:T108"/>
    <mergeCell ref="T77:V78"/>
    <mergeCell ref="W77:AH78"/>
    <mergeCell ref="H63:U65"/>
    <mergeCell ref="T97:Z97"/>
    <mergeCell ref="H99:O100"/>
    <mergeCell ref="W89:AH90"/>
    <mergeCell ref="W87:AH88"/>
    <mergeCell ref="W83:AH84"/>
    <mergeCell ref="H85:S86"/>
    <mergeCell ref="T85:V86"/>
    <mergeCell ref="W85:AH86"/>
    <mergeCell ref="W73:AH74"/>
    <mergeCell ref="B100:G100"/>
    <mergeCell ref="B96:G97"/>
    <mergeCell ref="H96:Q97"/>
    <mergeCell ref="A81:B82"/>
    <mergeCell ref="C81:G82"/>
    <mergeCell ref="H81:S82"/>
    <mergeCell ref="T81:V82"/>
    <mergeCell ref="W81:AH82"/>
    <mergeCell ref="A79:B8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300" verticalDpi="300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V245"/>
  <sheetViews>
    <sheetView workbookViewId="0">
      <pane ySplit="4" topLeftCell="A5" activePane="bottomLeft" state="frozen"/>
      <selection pane="bottomLeft" activeCell="B5" sqref="B5"/>
    </sheetView>
  </sheetViews>
  <sheetFormatPr defaultColWidth="9" defaultRowHeight="13" x14ac:dyDescent="0.2"/>
  <cols>
    <col min="1" max="2" width="9" style="4"/>
    <col min="3" max="3" width="16.26953125" style="4" customWidth="1"/>
    <col min="4" max="4" width="18.90625" style="4" customWidth="1"/>
    <col min="5" max="5" width="5.26953125" style="4" bestFit="1" customWidth="1"/>
    <col min="6" max="6" width="11.6328125" style="4" bestFit="1" customWidth="1"/>
    <col min="7" max="16384" width="9" style="4"/>
  </cols>
  <sheetData>
    <row r="1" spans="1:22" x14ac:dyDescent="0.2">
      <c r="A1" s="12"/>
      <c r="B1" s="23" t="s">
        <v>109</v>
      </c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x14ac:dyDescent="0.2">
      <c r="A2" s="12"/>
      <c r="B2" s="23" t="s">
        <v>110</v>
      </c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x14ac:dyDescent="0.2">
      <c r="A3" s="12"/>
      <c r="B3" s="23" t="s">
        <v>111</v>
      </c>
      <c r="C3" s="23"/>
      <c r="D3" s="23"/>
      <c r="E3" s="23"/>
      <c r="F3" s="2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">
      <c r="A4" s="12" t="e">
        <f>VLOOKUP(印刷用!D12,学校名!$A$2:$D$50,3,FALSE)</f>
        <v>#N/A</v>
      </c>
      <c r="B4" s="5" t="s">
        <v>69</v>
      </c>
      <c r="C4" s="5" t="s">
        <v>70</v>
      </c>
      <c r="D4" s="5" t="s">
        <v>71</v>
      </c>
      <c r="E4" s="5" t="s">
        <v>72</v>
      </c>
      <c r="F4" s="5" t="s">
        <v>73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2">
      <c r="A5" s="12">
        <v>1</v>
      </c>
      <c r="B5" s="4" t="e">
        <f>$A$4+A5</f>
        <v>#N/A</v>
      </c>
      <c r="C5" s="9" t="str">
        <f>IFERROR(VLOOKUP(B5,男子登録!$A$1:$F$1300,5,FALSE),"")</f>
        <v/>
      </c>
      <c r="D5" s="9" t="str">
        <f>IFERROR(VLOOKUP(B5,男子登録!$A$1:$D$1300,3,FALSE),"")</f>
        <v/>
      </c>
      <c r="E5" s="24" t="str">
        <f>IFERROR(VLOOKUP(B5,男子登録!$A$1:$F$1300,6,FALSE),"")</f>
        <v/>
      </c>
      <c r="F5" s="24" t="str">
        <f>IFERROR(VLOOKUP(B5,男子登録!$A$1:$D$1300,4,FALSE),"")</f>
        <v/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x14ac:dyDescent="0.2">
      <c r="A6" s="12">
        <v>2</v>
      </c>
      <c r="B6" s="4" t="e">
        <f t="shared" ref="B6:B69" si="0">$A$4+A6</f>
        <v>#N/A</v>
      </c>
      <c r="C6" s="9" t="str">
        <f>IFERROR(VLOOKUP(B6,男子登録!$A$1:$F$1300,5,FALSE),"")</f>
        <v/>
      </c>
      <c r="D6" s="9" t="str">
        <f>IFERROR(VLOOKUP(B6,男子登録!$A$1:$D$1300,3,FALSE),"")</f>
        <v/>
      </c>
      <c r="E6" s="24" t="str">
        <f>IFERROR(VLOOKUP(B6,男子登録!$A$1:$F$1300,6,FALSE),"")</f>
        <v/>
      </c>
      <c r="F6" s="24" t="str">
        <f>IFERROR(VLOOKUP(B6,男子登録!$A$1:$D$1300,4,FALSE),"")</f>
        <v/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">
      <c r="A7" s="12">
        <v>3</v>
      </c>
      <c r="B7" s="4" t="e">
        <f t="shared" si="0"/>
        <v>#N/A</v>
      </c>
      <c r="C7" s="9" t="str">
        <f>IFERROR(VLOOKUP(B7,男子登録!$A$1:$F$1300,5,FALSE),"")</f>
        <v/>
      </c>
      <c r="D7" s="9" t="str">
        <f>IFERROR(VLOOKUP(B7,男子登録!$A$1:$D$1300,3,FALSE),"")</f>
        <v/>
      </c>
      <c r="E7" s="24" t="str">
        <f>IFERROR(VLOOKUP(B7,男子登録!$A$1:$F$1300,6,FALSE),"")</f>
        <v/>
      </c>
      <c r="F7" s="24" t="str">
        <f>IFERROR(VLOOKUP(B7,男子登録!$A$1:$D$1300,4,FALSE),"")</f>
        <v/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x14ac:dyDescent="0.2">
      <c r="A8" s="12">
        <v>4</v>
      </c>
      <c r="B8" s="4" t="e">
        <f t="shared" si="0"/>
        <v>#N/A</v>
      </c>
      <c r="C8" s="9" t="str">
        <f>IFERROR(VLOOKUP(B8,男子登録!$A$1:$F$1300,5,FALSE),"")</f>
        <v/>
      </c>
      <c r="D8" s="9" t="str">
        <f>IFERROR(VLOOKUP(B8,男子登録!$A$1:$D$1300,3,FALSE),"")</f>
        <v/>
      </c>
      <c r="E8" s="24" t="str">
        <f>IFERROR(VLOOKUP(B8,男子登録!$A$1:$F$1300,6,FALSE),"")</f>
        <v/>
      </c>
      <c r="F8" s="24" t="str">
        <f>IFERROR(VLOOKUP(B8,男子登録!$A$1:$D$1300,4,FALSE),"")</f>
        <v/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x14ac:dyDescent="0.2">
      <c r="A9" s="12">
        <v>5</v>
      </c>
      <c r="B9" s="4" t="e">
        <f t="shared" si="0"/>
        <v>#N/A</v>
      </c>
      <c r="C9" s="9" t="str">
        <f>IFERROR(VLOOKUP(B9,男子登録!$A$1:$F$1300,5,FALSE),"")</f>
        <v/>
      </c>
      <c r="D9" s="9" t="str">
        <f>IFERROR(VLOOKUP(B9,男子登録!$A$1:$D$1300,3,FALSE),"")</f>
        <v/>
      </c>
      <c r="E9" s="24" t="str">
        <f>IFERROR(VLOOKUP(B9,男子登録!$A$1:$F$1300,6,FALSE),"")</f>
        <v/>
      </c>
      <c r="F9" s="24" t="str">
        <f>IFERROR(VLOOKUP(B9,男子登録!$A$1:$D$1300,4,FALSE),"")</f>
        <v/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x14ac:dyDescent="0.2">
      <c r="A10" s="12">
        <v>6</v>
      </c>
      <c r="B10" s="4" t="e">
        <f t="shared" si="0"/>
        <v>#N/A</v>
      </c>
      <c r="C10" s="9" t="str">
        <f>IFERROR(VLOOKUP(B10,男子登録!$A$1:$F$1300,5,FALSE),"")</f>
        <v/>
      </c>
      <c r="D10" s="9" t="str">
        <f>IFERROR(VLOOKUP(B10,男子登録!$A$1:$D$1300,3,FALSE),"")</f>
        <v/>
      </c>
      <c r="E10" s="24" t="str">
        <f>IFERROR(VLOOKUP(B10,男子登録!$A$1:$F$1300,6,FALSE),"")</f>
        <v/>
      </c>
      <c r="F10" s="24" t="str">
        <f>IFERROR(VLOOKUP(B10,男子登録!$A$1:$D$1300,4,FALSE),"")</f>
        <v/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x14ac:dyDescent="0.2">
      <c r="A11" s="12">
        <v>7</v>
      </c>
      <c r="B11" s="4" t="e">
        <f t="shared" si="0"/>
        <v>#N/A</v>
      </c>
      <c r="C11" s="9" t="str">
        <f>IFERROR(VLOOKUP(B11,男子登録!$A$1:$F$1300,5,FALSE),"")</f>
        <v/>
      </c>
      <c r="D11" s="9" t="str">
        <f>IFERROR(VLOOKUP(B11,男子登録!$A$1:$D$1300,3,FALSE),"")</f>
        <v/>
      </c>
      <c r="E11" s="24" t="str">
        <f>IFERROR(VLOOKUP(B11,男子登録!$A$1:$F$1300,6,FALSE),"")</f>
        <v/>
      </c>
      <c r="F11" s="24" t="str">
        <f>IFERROR(VLOOKUP(B11,男子登録!$A$1:$D$1300,4,FALSE),"")</f>
        <v/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x14ac:dyDescent="0.2">
      <c r="A12" s="12">
        <v>8</v>
      </c>
      <c r="B12" s="4" t="e">
        <f t="shared" si="0"/>
        <v>#N/A</v>
      </c>
      <c r="C12" s="9" t="str">
        <f>IFERROR(VLOOKUP(B12,男子登録!$A$1:$F$1300,5,FALSE),"")</f>
        <v/>
      </c>
      <c r="D12" s="9" t="str">
        <f>IFERROR(VLOOKUP(B12,男子登録!$A$1:$D$1300,3,FALSE),"")</f>
        <v/>
      </c>
      <c r="E12" s="24" t="str">
        <f>IFERROR(VLOOKUP(B12,男子登録!$A$1:$F$1300,6,FALSE),"")</f>
        <v/>
      </c>
      <c r="F12" s="24" t="str">
        <f>IFERROR(VLOOKUP(B12,男子登録!$A$1:$D$1300,4,FALSE),"")</f>
        <v/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x14ac:dyDescent="0.2">
      <c r="A13" s="12">
        <v>9</v>
      </c>
      <c r="B13" s="4" t="e">
        <f t="shared" si="0"/>
        <v>#N/A</v>
      </c>
      <c r="C13" s="9" t="str">
        <f>IFERROR(VLOOKUP(B13,男子登録!$A$1:$F$1300,5,FALSE),"")</f>
        <v/>
      </c>
      <c r="D13" s="9" t="str">
        <f>IFERROR(VLOOKUP(B13,男子登録!$A$1:$D$1300,3,FALSE),"")</f>
        <v/>
      </c>
      <c r="E13" s="24" t="str">
        <f>IFERROR(VLOOKUP(B13,男子登録!$A$1:$F$1300,6,FALSE),"")</f>
        <v/>
      </c>
      <c r="F13" s="24" t="str">
        <f>IFERROR(VLOOKUP(B13,男子登録!$A$1:$D$1300,4,FALSE),"")</f>
        <v/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x14ac:dyDescent="0.2">
      <c r="A14" s="12">
        <v>10</v>
      </c>
      <c r="B14" s="4" t="e">
        <f t="shared" si="0"/>
        <v>#N/A</v>
      </c>
      <c r="C14" s="9" t="str">
        <f>IFERROR(VLOOKUP(B14,男子登録!$A$1:$F$1300,5,FALSE),"")</f>
        <v/>
      </c>
      <c r="D14" s="9" t="str">
        <f>IFERROR(VLOOKUP(B14,男子登録!$A$1:$D$1300,3,FALSE),"")</f>
        <v/>
      </c>
      <c r="E14" s="24" t="str">
        <f>IFERROR(VLOOKUP(B14,男子登録!$A$1:$F$1300,6,FALSE),"")</f>
        <v/>
      </c>
      <c r="F14" s="24" t="str">
        <f>IFERROR(VLOOKUP(B14,男子登録!$A$1:$D$1300,4,FALSE),"")</f>
        <v/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x14ac:dyDescent="0.2">
      <c r="A15" s="12">
        <v>11</v>
      </c>
      <c r="B15" s="4" t="e">
        <f t="shared" si="0"/>
        <v>#N/A</v>
      </c>
      <c r="C15" s="9" t="str">
        <f>IFERROR(VLOOKUP(B15,男子登録!$A$1:$F$1300,5,FALSE),"")</f>
        <v/>
      </c>
      <c r="D15" s="9" t="str">
        <f>IFERROR(VLOOKUP(B15,男子登録!$A$1:$D$1300,3,FALSE),"")</f>
        <v/>
      </c>
      <c r="E15" s="24" t="str">
        <f>IFERROR(VLOOKUP(B15,男子登録!$A$1:$F$1300,6,FALSE),"")</f>
        <v/>
      </c>
      <c r="F15" s="24" t="str">
        <f>IFERROR(VLOOKUP(B15,男子登録!$A$1:$D$1300,4,FALSE),"")</f>
        <v/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x14ac:dyDescent="0.2">
      <c r="A16" s="12">
        <v>12</v>
      </c>
      <c r="B16" s="4" t="e">
        <f t="shared" si="0"/>
        <v>#N/A</v>
      </c>
      <c r="C16" s="9" t="str">
        <f>IFERROR(VLOOKUP(B16,男子登録!$A$1:$F$1300,5,FALSE),"")</f>
        <v/>
      </c>
      <c r="D16" s="9" t="str">
        <f>IFERROR(VLOOKUP(B16,男子登録!$A$1:$D$1300,3,FALSE),"")</f>
        <v/>
      </c>
      <c r="E16" s="24" t="str">
        <f>IFERROR(VLOOKUP(B16,男子登録!$A$1:$F$1300,6,FALSE),"")</f>
        <v/>
      </c>
      <c r="F16" s="24" t="str">
        <f>IFERROR(VLOOKUP(B16,男子登録!$A$1:$D$1300,4,FALSE),"")</f>
        <v/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x14ac:dyDescent="0.2">
      <c r="A17" s="12">
        <v>13</v>
      </c>
      <c r="B17" s="4" t="e">
        <f t="shared" si="0"/>
        <v>#N/A</v>
      </c>
      <c r="C17" s="9" t="str">
        <f>IFERROR(VLOOKUP(B17,男子登録!$A$1:$F$1300,5,FALSE),"")</f>
        <v/>
      </c>
      <c r="D17" s="9" t="str">
        <f>IFERROR(VLOOKUP(B17,男子登録!$A$1:$D$1300,3,FALSE),"")</f>
        <v/>
      </c>
      <c r="E17" s="24" t="str">
        <f>IFERROR(VLOOKUP(B17,男子登録!$A$1:$F$1300,6,FALSE),"")</f>
        <v/>
      </c>
      <c r="F17" s="24" t="str">
        <f>IFERROR(VLOOKUP(B17,男子登録!$A$1:$D$1300,4,FALSE),"")</f>
        <v/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x14ac:dyDescent="0.2">
      <c r="A18" s="12">
        <v>14</v>
      </c>
      <c r="B18" s="4" t="e">
        <f t="shared" si="0"/>
        <v>#N/A</v>
      </c>
      <c r="C18" s="9" t="str">
        <f>IFERROR(VLOOKUP(B18,男子登録!$A$1:$F$1300,5,FALSE),"")</f>
        <v/>
      </c>
      <c r="D18" s="9" t="str">
        <f>IFERROR(VLOOKUP(B18,男子登録!$A$1:$D$1300,3,FALSE),"")</f>
        <v/>
      </c>
      <c r="E18" s="24" t="str">
        <f>IFERROR(VLOOKUP(B18,男子登録!$A$1:$F$1300,6,FALSE),"")</f>
        <v/>
      </c>
      <c r="F18" s="24" t="str">
        <f>IFERROR(VLOOKUP(B18,男子登録!$A$1:$D$1300,4,FALSE),"")</f>
        <v/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x14ac:dyDescent="0.2">
      <c r="A19" s="12">
        <v>15</v>
      </c>
      <c r="B19" s="4" t="e">
        <f t="shared" si="0"/>
        <v>#N/A</v>
      </c>
      <c r="C19" s="9" t="str">
        <f>IFERROR(VLOOKUP(B19,男子登録!$A$1:$F$1300,5,FALSE),"")</f>
        <v/>
      </c>
      <c r="D19" s="9" t="str">
        <f>IFERROR(VLOOKUP(B19,男子登録!$A$1:$D$1300,3,FALSE),"")</f>
        <v/>
      </c>
      <c r="E19" s="24" t="str">
        <f>IFERROR(VLOOKUP(B19,男子登録!$A$1:$F$1300,6,FALSE),"")</f>
        <v/>
      </c>
      <c r="F19" s="24" t="str">
        <f>IFERROR(VLOOKUP(B19,男子登録!$A$1:$D$1300,4,FALSE),"")</f>
        <v/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x14ac:dyDescent="0.2">
      <c r="A20" s="12">
        <v>16</v>
      </c>
      <c r="B20" s="4" t="e">
        <f t="shared" si="0"/>
        <v>#N/A</v>
      </c>
      <c r="C20" s="9" t="str">
        <f>IFERROR(VLOOKUP(B20,男子登録!$A$1:$F$1300,5,FALSE),"")</f>
        <v/>
      </c>
      <c r="D20" s="9" t="str">
        <f>IFERROR(VLOOKUP(B20,男子登録!$A$1:$D$1300,3,FALSE),"")</f>
        <v/>
      </c>
      <c r="E20" s="24" t="str">
        <f>IFERROR(VLOOKUP(B20,男子登録!$A$1:$F$1300,6,FALSE),"")</f>
        <v/>
      </c>
      <c r="F20" s="24" t="str">
        <f>IFERROR(VLOOKUP(B20,男子登録!$A$1:$D$1300,4,FALSE),"")</f>
        <v/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x14ac:dyDescent="0.2">
      <c r="A21" s="12">
        <v>17</v>
      </c>
      <c r="B21" s="4" t="e">
        <f t="shared" si="0"/>
        <v>#N/A</v>
      </c>
      <c r="C21" s="9" t="str">
        <f>IFERROR(VLOOKUP(B21,男子登録!$A$1:$F$1300,5,FALSE),"")</f>
        <v/>
      </c>
      <c r="D21" s="9" t="str">
        <f>IFERROR(VLOOKUP(B21,男子登録!$A$1:$D$1300,3,FALSE),"")</f>
        <v/>
      </c>
      <c r="E21" s="24" t="str">
        <f>IFERROR(VLOOKUP(B21,男子登録!$A$1:$F$1300,6,FALSE),"")</f>
        <v/>
      </c>
      <c r="F21" s="24" t="str">
        <f>IFERROR(VLOOKUP(B21,男子登録!$A$1:$D$1300,4,FALSE),"")</f>
        <v/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x14ac:dyDescent="0.2">
      <c r="A22" s="12">
        <v>18</v>
      </c>
      <c r="B22" s="4" t="e">
        <f t="shared" si="0"/>
        <v>#N/A</v>
      </c>
      <c r="C22" s="9" t="str">
        <f>IFERROR(VLOOKUP(B22,男子登録!$A$1:$F$1300,5,FALSE),"")</f>
        <v/>
      </c>
      <c r="D22" s="9" t="str">
        <f>IFERROR(VLOOKUP(B22,男子登録!$A$1:$D$1300,3,FALSE),"")</f>
        <v/>
      </c>
      <c r="E22" s="24" t="str">
        <f>IFERROR(VLOOKUP(B22,男子登録!$A$1:$F$1300,6,FALSE),"")</f>
        <v/>
      </c>
      <c r="F22" s="24" t="str">
        <f>IFERROR(VLOOKUP(B22,男子登録!$A$1:$D$1300,4,FALSE),"")</f>
        <v/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x14ac:dyDescent="0.2">
      <c r="A23" s="12">
        <v>19</v>
      </c>
      <c r="B23" s="4" t="e">
        <f t="shared" si="0"/>
        <v>#N/A</v>
      </c>
      <c r="C23" s="9" t="str">
        <f>IFERROR(VLOOKUP(B23,男子登録!$A$1:$F$1300,5,FALSE),"")</f>
        <v/>
      </c>
      <c r="D23" s="9" t="str">
        <f>IFERROR(VLOOKUP(B23,男子登録!$A$1:$D$1300,3,FALSE),"")</f>
        <v/>
      </c>
      <c r="E23" s="24" t="str">
        <f>IFERROR(VLOOKUP(B23,男子登録!$A$1:$F$1300,6,FALSE),"")</f>
        <v/>
      </c>
      <c r="F23" s="24" t="str">
        <f>IFERROR(VLOOKUP(B23,男子登録!$A$1:$D$1300,4,FALSE),"")</f>
        <v/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2">
      <c r="A24" s="12">
        <v>20</v>
      </c>
      <c r="B24" s="4" t="e">
        <f t="shared" si="0"/>
        <v>#N/A</v>
      </c>
      <c r="C24" s="9" t="str">
        <f>IFERROR(VLOOKUP(B24,男子登録!$A$1:$F$1300,5,FALSE),"")</f>
        <v/>
      </c>
      <c r="D24" s="9" t="str">
        <f>IFERROR(VLOOKUP(B24,男子登録!$A$1:$D$1300,3,FALSE),"")</f>
        <v/>
      </c>
      <c r="E24" s="24" t="str">
        <f>IFERROR(VLOOKUP(B24,男子登録!$A$1:$F$1300,6,FALSE),"")</f>
        <v/>
      </c>
      <c r="F24" s="24" t="str">
        <f>IFERROR(VLOOKUP(B24,男子登録!$A$1:$D$1300,4,FALSE),"")</f>
        <v/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2">
      <c r="A25" s="12">
        <v>21</v>
      </c>
      <c r="B25" s="4" t="e">
        <f t="shared" si="0"/>
        <v>#N/A</v>
      </c>
      <c r="C25" s="9" t="str">
        <f>IFERROR(VLOOKUP(B25,男子登録!$A$1:$F$1300,5,FALSE),"")</f>
        <v/>
      </c>
      <c r="D25" s="9" t="str">
        <f>IFERROR(VLOOKUP(B25,男子登録!$A$1:$D$1300,3,FALSE),"")</f>
        <v/>
      </c>
      <c r="E25" s="24" t="str">
        <f>IFERROR(VLOOKUP(B25,男子登録!$A$1:$F$1300,6,FALSE),"")</f>
        <v/>
      </c>
      <c r="F25" s="24" t="str">
        <f>IFERROR(VLOOKUP(B25,男子登録!$A$1:$D$1300,4,FALSE),"")</f>
        <v/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2">
      <c r="A26" s="12">
        <v>22</v>
      </c>
      <c r="B26" s="4" t="e">
        <f t="shared" si="0"/>
        <v>#N/A</v>
      </c>
      <c r="C26" s="9" t="str">
        <f>IFERROR(VLOOKUP(B26,男子登録!$A$1:$F$1300,5,FALSE),"")</f>
        <v/>
      </c>
      <c r="D26" s="9" t="str">
        <f>IFERROR(VLOOKUP(B26,男子登録!$A$1:$D$1300,3,FALSE),"")</f>
        <v/>
      </c>
      <c r="E26" s="24" t="str">
        <f>IFERROR(VLOOKUP(B26,男子登録!$A$1:$F$1300,6,FALSE),"")</f>
        <v/>
      </c>
      <c r="F26" s="24" t="str">
        <f>IFERROR(VLOOKUP(B26,男子登録!$A$1:$D$1300,4,FALSE),"")</f>
        <v/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2">
      <c r="A27" s="12">
        <v>23</v>
      </c>
      <c r="B27" s="4" t="e">
        <f t="shared" si="0"/>
        <v>#N/A</v>
      </c>
      <c r="C27" s="9" t="str">
        <f>IFERROR(VLOOKUP(B27,男子登録!$A$1:$F$1300,5,FALSE),"")</f>
        <v/>
      </c>
      <c r="D27" s="9" t="str">
        <f>IFERROR(VLOOKUP(B27,男子登録!$A$1:$D$1300,3,FALSE),"")</f>
        <v/>
      </c>
      <c r="E27" s="24" t="str">
        <f>IFERROR(VLOOKUP(B27,男子登録!$A$1:$F$1300,6,FALSE),"")</f>
        <v/>
      </c>
      <c r="F27" s="24" t="str">
        <f>IFERROR(VLOOKUP(B27,男子登録!$A$1:$D$1300,4,FALSE),"")</f>
        <v/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">
      <c r="A28" s="12">
        <v>24</v>
      </c>
      <c r="B28" s="4" t="e">
        <f t="shared" si="0"/>
        <v>#N/A</v>
      </c>
      <c r="C28" s="9" t="str">
        <f>IFERROR(VLOOKUP(B28,男子登録!$A$1:$F$1300,5,FALSE),"")</f>
        <v/>
      </c>
      <c r="D28" s="9" t="str">
        <f>IFERROR(VLOOKUP(B28,男子登録!$A$1:$D$1300,3,FALSE),"")</f>
        <v/>
      </c>
      <c r="E28" s="24" t="str">
        <f>IFERROR(VLOOKUP(B28,男子登録!$A$1:$F$1300,6,FALSE),"")</f>
        <v/>
      </c>
      <c r="F28" s="24" t="str">
        <f>IFERROR(VLOOKUP(B28,男子登録!$A$1:$D$1300,4,FALSE),"")</f>
        <v/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">
      <c r="A29" s="12">
        <v>25</v>
      </c>
      <c r="B29" s="4" t="e">
        <f t="shared" si="0"/>
        <v>#N/A</v>
      </c>
      <c r="C29" s="9" t="str">
        <f>IFERROR(VLOOKUP(B29,男子登録!$A$1:$F$1300,5,FALSE),"")</f>
        <v/>
      </c>
      <c r="D29" s="9" t="str">
        <f>IFERROR(VLOOKUP(B29,男子登録!$A$1:$D$1300,3,FALSE),"")</f>
        <v/>
      </c>
      <c r="E29" s="24" t="str">
        <f>IFERROR(VLOOKUP(B29,男子登録!$A$1:$F$1300,6,FALSE),"")</f>
        <v/>
      </c>
      <c r="F29" s="24" t="str">
        <f>IFERROR(VLOOKUP(B29,男子登録!$A$1:$D$1300,4,FALSE),"")</f>
        <v/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">
      <c r="A30" s="12">
        <v>26</v>
      </c>
      <c r="B30" s="4" t="e">
        <f t="shared" si="0"/>
        <v>#N/A</v>
      </c>
      <c r="C30" s="9" t="str">
        <f>IFERROR(VLOOKUP(B30,男子登録!$A$1:$F$1300,5,FALSE),"")</f>
        <v/>
      </c>
      <c r="D30" s="9" t="str">
        <f>IFERROR(VLOOKUP(B30,男子登録!$A$1:$D$1300,3,FALSE),"")</f>
        <v/>
      </c>
      <c r="E30" s="24" t="str">
        <f>IFERROR(VLOOKUP(B30,男子登録!$A$1:$F$1300,6,FALSE),"")</f>
        <v/>
      </c>
      <c r="F30" s="24" t="str">
        <f>IFERROR(VLOOKUP(B30,男子登録!$A$1:$D$1300,4,FALSE),"")</f>
        <v/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">
      <c r="A31" s="12">
        <v>27</v>
      </c>
      <c r="B31" s="4" t="e">
        <f t="shared" si="0"/>
        <v>#N/A</v>
      </c>
      <c r="C31" s="9" t="str">
        <f>IFERROR(VLOOKUP(B31,男子登録!$A$1:$F$1300,5,FALSE),"")</f>
        <v/>
      </c>
      <c r="D31" s="9" t="str">
        <f>IFERROR(VLOOKUP(B31,男子登録!$A$1:$D$1300,3,FALSE),"")</f>
        <v/>
      </c>
      <c r="E31" s="24" t="str">
        <f>IFERROR(VLOOKUP(B31,男子登録!$A$1:$F$1300,6,FALSE),"")</f>
        <v/>
      </c>
      <c r="F31" s="24" t="str">
        <f>IFERROR(VLOOKUP(B31,男子登録!$A$1:$D$1300,4,FALSE),"")</f>
        <v/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">
      <c r="A32" s="12">
        <v>28</v>
      </c>
      <c r="B32" s="4" t="e">
        <f t="shared" si="0"/>
        <v>#N/A</v>
      </c>
      <c r="C32" s="9" t="str">
        <f>IFERROR(VLOOKUP(B32,男子登録!$A$1:$F$1300,5,FALSE),"")</f>
        <v/>
      </c>
      <c r="D32" s="9" t="str">
        <f>IFERROR(VLOOKUP(B32,男子登録!$A$1:$D$1300,3,FALSE),"")</f>
        <v/>
      </c>
      <c r="E32" s="24" t="str">
        <f>IFERROR(VLOOKUP(B32,男子登録!$A$1:$F$1300,6,FALSE),"")</f>
        <v/>
      </c>
      <c r="F32" s="24" t="str">
        <f>IFERROR(VLOOKUP(B32,男子登録!$A$1:$D$1300,4,FALSE),"")</f>
        <v/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">
      <c r="A33" s="12">
        <v>29</v>
      </c>
      <c r="B33" s="4" t="e">
        <f t="shared" si="0"/>
        <v>#N/A</v>
      </c>
      <c r="C33" s="9" t="str">
        <f>IFERROR(VLOOKUP(B33,男子登録!$A$1:$F$1300,5,FALSE),"")</f>
        <v/>
      </c>
      <c r="D33" s="9" t="str">
        <f>IFERROR(VLOOKUP(B33,男子登録!$A$1:$D$1300,3,FALSE),"")</f>
        <v/>
      </c>
      <c r="E33" s="24" t="str">
        <f>IFERROR(VLOOKUP(B33,男子登録!$A$1:$F$1300,6,FALSE),"")</f>
        <v/>
      </c>
      <c r="F33" s="24" t="str">
        <f>IFERROR(VLOOKUP(B33,男子登録!$A$1:$D$1300,4,FALSE),"")</f>
        <v/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">
      <c r="A34" s="12">
        <v>30</v>
      </c>
      <c r="B34" s="4" t="e">
        <f t="shared" si="0"/>
        <v>#N/A</v>
      </c>
      <c r="C34" s="9" t="str">
        <f>IFERROR(VLOOKUP(B34,男子登録!$A$1:$F$1300,5,FALSE),"")</f>
        <v/>
      </c>
      <c r="D34" s="9" t="str">
        <f>IFERROR(VLOOKUP(B34,男子登録!$A$1:$D$1300,3,FALSE),"")</f>
        <v/>
      </c>
      <c r="E34" s="24" t="str">
        <f>IFERROR(VLOOKUP(B34,男子登録!$A$1:$F$1300,6,FALSE),"")</f>
        <v/>
      </c>
      <c r="F34" s="24" t="str">
        <f>IFERROR(VLOOKUP(B34,男子登録!$A$1:$D$1300,4,FALSE),"")</f>
        <v/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">
      <c r="A35" s="12">
        <v>31</v>
      </c>
      <c r="B35" s="4" t="e">
        <f t="shared" si="0"/>
        <v>#N/A</v>
      </c>
      <c r="C35" s="9" t="str">
        <f>IFERROR(VLOOKUP(B35,男子登録!$A$1:$F$1300,5,FALSE),"")</f>
        <v/>
      </c>
      <c r="D35" s="9" t="str">
        <f>IFERROR(VLOOKUP(B35,男子登録!$A$1:$D$1300,3,FALSE),"")</f>
        <v/>
      </c>
      <c r="E35" s="24" t="str">
        <f>IFERROR(VLOOKUP(B35,男子登録!$A$1:$F$1300,6,FALSE),"")</f>
        <v/>
      </c>
      <c r="F35" s="24" t="str">
        <f>IFERROR(VLOOKUP(B35,男子登録!$A$1:$D$1300,4,FALSE),"")</f>
        <v/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">
      <c r="A36" s="12">
        <v>32</v>
      </c>
      <c r="B36" s="4" t="e">
        <f t="shared" si="0"/>
        <v>#N/A</v>
      </c>
      <c r="C36" s="9" t="str">
        <f>IFERROR(VLOOKUP(B36,男子登録!$A$1:$F$1300,5,FALSE),"")</f>
        <v/>
      </c>
      <c r="D36" s="9" t="str">
        <f>IFERROR(VLOOKUP(B36,男子登録!$A$1:$D$1300,3,FALSE),"")</f>
        <v/>
      </c>
      <c r="E36" s="24" t="str">
        <f>IFERROR(VLOOKUP(B36,男子登録!$A$1:$F$1300,6,FALSE),"")</f>
        <v/>
      </c>
      <c r="F36" s="24" t="str">
        <f>IFERROR(VLOOKUP(B36,男子登録!$A$1:$D$1300,4,FALSE),"")</f>
        <v/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">
      <c r="A37" s="12">
        <v>33</v>
      </c>
      <c r="B37" s="4" t="e">
        <f t="shared" si="0"/>
        <v>#N/A</v>
      </c>
      <c r="C37" s="9" t="str">
        <f>IFERROR(VLOOKUP(B37,男子登録!$A$1:$F$1300,5,FALSE),"")</f>
        <v/>
      </c>
      <c r="D37" s="9" t="str">
        <f>IFERROR(VLOOKUP(B37,男子登録!$A$1:$D$1300,3,FALSE),"")</f>
        <v/>
      </c>
      <c r="E37" s="24" t="str">
        <f>IFERROR(VLOOKUP(B37,男子登録!$A$1:$F$1300,6,FALSE),"")</f>
        <v/>
      </c>
      <c r="F37" s="24" t="str">
        <f>IFERROR(VLOOKUP(B37,男子登録!$A$1:$D$1300,4,FALSE),"")</f>
        <v/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">
      <c r="A38" s="12">
        <v>34</v>
      </c>
      <c r="B38" s="4" t="e">
        <f t="shared" si="0"/>
        <v>#N/A</v>
      </c>
      <c r="C38" s="9" t="str">
        <f>IFERROR(VLOOKUP(B38,男子登録!$A$1:$F$1300,5,FALSE),"")</f>
        <v/>
      </c>
      <c r="D38" s="9" t="str">
        <f>IFERROR(VLOOKUP(B38,男子登録!$A$1:$D$1300,3,FALSE),"")</f>
        <v/>
      </c>
      <c r="E38" s="24" t="str">
        <f>IFERROR(VLOOKUP(B38,男子登録!$A$1:$F$1300,6,FALSE),"")</f>
        <v/>
      </c>
      <c r="F38" s="24" t="str">
        <f>IFERROR(VLOOKUP(B38,男子登録!$A$1:$D$1300,4,FALSE),"")</f>
        <v/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">
      <c r="A39" s="12">
        <v>35</v>
      </c>
      <c r="B39" s="4" t="e">
        <f t="shared" si="0"/>
        <v>#N/A</v>
      </c>
      <c r="C39" s="9" t="str">
        <f>IFERROR(VLOOKUP(B39,男子登録!$A$1:$F$1300,5,FALSE),"")</f>
        <v/>
      </c>
      <c r="D39" s="9" t="str">
        <f>IFERROR(VLOOKUP(B39,男子登録!$A$1:$D$1300,3,FALSE),"")</f>
        <v/>
      </c>
      <c r="E39" s="24" t="str">
        <f>IFERROR(VLOOKUP(B39,男子登録!$A$1:$F$1300,6,FALSE),"")</f>
        <v/>
      </c>
      <c r="F39" s="24" t="str">
        <f>IFERROR(VLOOKUP(B39,男子登録!$A$1:$D$1300,4,FALSE),"")</f>
        <v/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">
      <c r="A40" s="12">
        <v>36</v>
      </c>
      <c r="B40" s="4" t="e">
        <f t="shared" si="0"/>
        <v>#N/A</v>
      </c>
      <c r="C40" s="9" t="str">
        <f>IFERROR(VLOOKUP(B40,男子登録!$A$1:$F$1300,5,FALSE),"")</f>
        <v/>
      </c>
      <c r="D40" s="9" t="str">
        <f>IFERROR(VLOOKUP(B40,男子登録!$A$1:$D$1300,3,FALSE),"")</f>
        <v/>
      </c>
      <c r="E40" s="24" t="str">
        <f>IFERROR(VLOOKUP(B40,男子登録!$A$1:$F$1300,6,FALSE),"")</f>
        <v/>
      </c>
      <c r="F40" s="24" t="str">
        <f>IFERROR(VLOOKUP(B40,男子登録!$A$1:$D$1300,4,FALSE),"")</f>
        <v/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">
      <c r="A41" s="12">
        <v>37</v>
      </c>
      <c r="B41" s="4" t="e">
        <f t="shared" si="0"/>
        <v>#N/A</v>
      </c>
      <c r="C41" s="9" t="str">
        <f>IFERROR(VLOOKUP(B41,男子登録!$A$1:$F$1300,5,FALSE),"")</f>
        <v/>
      </c>
      <c r="D41" s="9" t="str">
        <f>IFERROR(VLOOKUP(B41,男子登録!$A$1:$D$1300,3,FALSE),"")</f>
        <v/>
      </c>
      <c r="E41" s="24" t="str">
        <f>IFERROR(VLOOKUP(B41,男子登録!$A$1:$F$1300,6,FALSE),"")</f>
        <v/>
      </c>
      <c r="F41" s="24" t="str">
        <f>IFERROR(VLOOKUP(B41,男子登録!$A$1:$D$1300,4,FALSE),"")</f>
        <v/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">
      <c r="A42" s="12">
        <v>38</v>
      </c>
      <c r="B42" s="4" t="e">
        <f t="shared" si="0"/>
        <v>#N/A</v>
      </c>
      <c r="C42" s="9" t="str">
        <f>IFERROR(VLOOKUP(B42,男子登録!$A$1:$F$1300,5,FALSE),"")</f>
        <v/>
      </c>
      <c r="D42" s="9" t="str">
        <f>IFERROR(VLOOKUP(B42,男子登録!$A$1:$D$1300,3,FALSE),"")</f>
        <v/>
      </c>
      <c r="E42" s="24" t="str">
        <f>IFERROR(VLOOKUP(B42,男子登録!$A$1:$F$1300,6,FALSE),"")</f>
        <v/>
      </c>
      <c r="F42" s="24" t="str">
        <f>IFERROR(VLOOKUP(B42,男子登録!$A$1:$D$1300,4,FALSE),"")</f>
        <v/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">
      <c r="A43" s="12">
        <v>39</v>
      </c>
      <c r="B43" s="4" t="e">
        <f t="shared" si="0"/>
        <v>#N/A</v>
      </c>
      <c r="C43" s="9" t="str">
        <f>IFERROR(VLOOKUP(B43,男子登録!$A$1:$F$1300,5,FALSE),"")</f>
        <v/>
      </c>
      <c r="D43" s="9" t="str">
        <f>IFERROR(VLOOKUP(B43,男子登録!$A$1:$D$1300,3,FALSE),"")</f>
        <v/>
      </c>
      <c r="E43" s="24" t="str">
        <f>IFERROR(VLOOKUP(B43,男子登録!$A$1:$F$1300,6,FALSE),"")</f>
        <v/>
      </c>
      <c r="F43" s="24" t="str">
        <f>IFERROR(VLOOKUP(B43,男子登録!$A$1:$D$1300,4,FALSE),"")</f>
        <v/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">
      <c r="A44" s="12">
        <v>40</v>
      </c>
      <c r="B44" s="4" t="e">
        <f t="shared" si="0"/>
        <v>#N/A</v>
      </c>
      <c r="C44" s="9" t="str">
        <f>IFERROR(VLOOKUP(B44,男子登録!$A$1:$F$1300,5,FALSE),"")</f>
        <v/>
      </c>
      <c r="D44" s="9" t="str">
        <f>IFERROR(VLOOKUP(B44,男子登録!$A$1:$D$1300,3,FALSE),"")</f>
        <v/>
      </c>
      <c r="E44" s="24" t="str">
        <f>IFERROR(VLOOKUP(B44,男子登録!$A$1:$F$1300,6,FALSE),"")</f>
        <v/>
      </c>
      <c r="F44" s="24" t="str">
        <f>IFERROR(VLOOKUP(B44,男子登録!$A$1:$D$1300,4,FALSE),"")</f>
        <v/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">
      <c r="A45" s="12">
        <v>41</v>
      </c>
      <c r="B45" s="4" t="e">
        <f t="shared" si="0"/>
        <v>#N/A</v>
      </c>
      <c r="C45" s="9" t="str">
        <f>IFERROR(VLOOKUP(B45,男子登録!$A$1:$F$1300,5,FALSE),"")</f>
        <v/>
      </c>
      <c r="D45" s="9" t="str">
        <f>IFERROR(VLOOKUP(B45,男子登録!$A$1:$D$1300,3,FALSE),"")</f>
        <v/>
      </c>
      <c r="E45" s="24" t="str">
        <f>IFERROR(VLOOKUP(B45,男子登録!$A$1:$F$1300,6,FALSE),"")</f>
        <v/>
      </c>
      <c r="F45" s="24" t="str">
        <f>IFERROR(VLOOKUP(B45,男子登録!$A$1:$D$1300,4,FALSE),"")</f>
        <v/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">
      <c r="A46" s="12">
        <v>42</v>
      </c>
      <c r="B46" s="4" t="e">
        <f t="shared" si="0"/>
        <v>#N/A</v>
      </c>
      <c r="C46" s="9" t="str">
        <f>IFERROR(VLOOKUP(B46,男子登録!$A$1:$F$1300,5,FALSE),"")</f>
        <v/>
      </c>
      <c r="D46" s="9" t="str">
        <f>IFERROR(VLOOKUP(B46,男子登録!$A$1:$D$1300,3,FALSE),"")</f>
        <v/>
      </c>
      <c r="E46" s="24" t="str">
        <f>IFERROR(VLOOKUP(B46,男子登録!$A$1:$F$1300,6,FALSE),"")</f>
        <v/>
      </c>
      <c r="F46" s="24" t="str">
        <f>IFERROR(VLOOKUP(B46,男子登録!$A$1:$D$1300,4,FALSE),"")</f>
        <v/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">
      <c r="A47" s="12">
        <v>43</v>
      </c>
      <c r="B47" s="4" t="e">
        <f t="shared" si="0"/>
        <v>#N/A</v>
      </c>
      <c r="C47" s="9" t="str">
        <f>IFERROR(VLOOKUP(B47,男子登録!$A$1:$F$1300,5,FALSE),"")</f>
        <v/>
      </c>
      <c r="D47" s="9" t="str">
        <f>IFERROR(VLOOKUP(B47,男子登録!$A$1:$D$1300,3,FALSE),"")</f>
        <v/>
      </c>
      <c r="E47" s="24" t="str">
        <f>IFERROR(VLOOKUP(B47,男子登録!$A$1:$F$1300,6,FALSE),"")</f>
        <v/>
      </c>
      <c r="F47" s="24" t="str">
        <f>IFERROR(VLOOKUP(B47,男子登録!$A$1:$D$1300,4,FALSE),"")</f>
        <v/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">
      <c r="A48" s="12">
        <v>44</v>
      </c>
      <c r="B48" s="4" t="e">
        <f t="shared" si="0"/>
        <v>#N/A</v>
      </c>
      <c r="C48" s="9" t="str">
        <f>IFERROR(VLOOKUP(B48,男子登録!$A$1:$F$1300,5,FALSE),"")</f>
        <v/>
      </c>
      <c r="D48" s="9" t="str">
        <f>IFERROR(VLOOKUP(B48,男子登録!$A$1:$D$1300,3,FALSE),"")</f>
        <v/>
      </c>
      <c r="E48" s="24" t="str">
        <f>IFERROR(VLOOKUP(B48,男子登録!$A$1:$F$1300,6,FALSE),"")</f>
        <v/>
      </c>
      <c r="F48" s="24" t="str">
        <f>IFERROR(VLOOKUP(B48,男子登録!$A$1:$D$1300,4,FALSE),"")</f>
        <v/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">
      <c r="A49" s="12">
        <v>45</v>
      </c>
      <c r="B49" s="4" t="e">
        <f t="shared" si="0"/>
        <v>#N/A</v>
      </c>
      <c r="C49" s="9" t="str">
        <f>IFERROR(VLOOKUP(B49,男子登録!$A$1:$F$1300,5,FALSE),"")</f>
        <v/>
      </c>
      <c r="D49" s="9" t="str">
        <f>IFERROR(VLOOKUP(B49,男子登録!$A$1:$D$1300,3,FALSE),"")</f>
        <v/>
      </c>
      <c r="E49" s="24" t="str">
        <f>IFERROR(VLOOKUP(B49,男子登録!$A$1:$F$1300,6,FALSE),"")</f>
        <v/>
      </c>
      <c r="F49" s="24" t="str">
        <f>IFERROR(VLOOKUP(B49,男子登録!$A$1:$D$1300,4,FALSE),"")</f>
        <v/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">
      <c r="A50" s="12">
        <v>46</v>
      </c>
      <c r="B50" s="4" t="e">
        <f t="shared" si="0"/>
        <v>#N/A</v>
      </c>
      <c r="C50" s="9" t="str">
        <f>IFERROR(VLOOKUP(B50,男子登録!$A$1:$F$1300,5,FALSE),"")</f>
        <v/>
      </c>
      <c r="D50" s="9" t="str">
        <f>IFERROR(VLOOKUP(B50,男子登録!$A$1:$D$1300,3,FALSE),"")</f>
        <v/>
      </c>
      <c r="E50" s="24" t="str">
        <f>IFERROR(VLOOKUP(B50,男子登録!$A$1:$F$1300,6,FALSE),"")</f>
        <v/>
      </c>
      <c r="F50" s="24" t="str">
        <f>IFERROR(VLOOKUP(B50,男子登録!$A$1:$D$1300,4,FALSE),"")</f>
        <v/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">
      <c r="A51" s="12">
        <v>47</v>
      </c>
      <c r="B51" s="4" t="e">
        <f t="shared" si="0"/>
        <v>#N/A</v>
      </c>
      <c r="C51" s="9" t="str">
        <f>IFERROR(VLOOKUP(B51,男子登録!$A$1:$F$1300,5,FALSE),"")</f>
        <v/>
      </c>
      <c r="D51" s="9" t="str">
        <f>IFERROR(VLOOKUP(B51,男子登録!$A$1:$D$1300,3,FALSE),"")</f>
        <v/>
      </c>
      <c r="E51" s="24" t="str">
        <f>IFERROR(VLOOKUP(B51,男子登録!$A$1:$F$1300,6,FALSE),"")</f>
        <v/>
      </c>
      <c r="F51" s="24" t="str">
        <f>IFERROR(VLOOKUP(B51,男子登録!$A$1:$D$1300,4,FALSE),"")</f>
        <v/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">
      <c r="A52" s="12">
        <v>48</v>
      </c>
      <c r="B52" s="4" t="e">
        <f t="shared" si="0"/>
        <v>#N/A</v>
      </c>
      <c r="C52" s="9" t="str">
        <f>IFERROR(VLOOKUP(B52,男子登録!$A$1:$F$1300,5,FALSE),"")</f>
        <v/>
      </c>
      <c r="D52" s="9" t="str">
        <f>IFERROR(VLOOKUP(B52,男子登録!$A$1:$D$1300,3,FALSE),"")</f>
        <v/>
      </c>
      <c r="E52" s="24" t="str">
        <f>IFERROR(VLOOKUP(B52,男子登録!$A$1:$F$1300,6,FALSE),"")</f>
        <v/>
      </c>
      <c r="F52" s="24" t="str">
        <f>IFERROR(VLOOKUP(B52,男子登録!$A$1:$D$1300,4,FALSE),"")</f>
        <v/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2">
      <c r="A53" s="12">
        <v>49</v>
      </c>
      <c r="B53" s="4" t="e">
        <f t="shared" si="0"/>
        <v>#N/A</v>
      </c>
      <c r="C53" s="9" t="str">
        <f>IFERROR(VLOOKUP(B53,男子登録!$A$1:$F$1300,5,FALSE),"")</f>
        <v/>
      </c>
      <c r="D53" s="9" t="str">
        <f>IFERROR(VLOOKUP(B53,男子登録!$A$1:$D$1300,3,FALSE),"")</f>
        <v/>
      </c>
      <c r="E53" s="24" t="str">
        <f>IFERROR(VLOOKUP(B53,男子登録!$A$1:$F$1300,6,FALSE),"")</f>
        <v/>
      </c>
      <c r="F53" s="24" t="str">
        <f>IFERROR(VLOOKUP(B53,男子登録!$A$1:$D$1300,4,FALSE),"")</f>
        <v/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2">
      <c r="A54" s="12">
        <v>50</v>
      </c>
      <c r="B54" s="4" t="e">
        <f t="shared" si="0"/>
        <v>#N/A</v>
      </c>
      <c r="C54" s="9" t="str">
        <f>IFERROR(VLOOKUP(B54,男子登録!$A$1:$F$1300,5,FALSE),"")</f>
        <v/>
      </c>
      <c r="D54" s="9" t="str">
        <f>IFERROR(VLOOKUP(B54,男子登録!$A$1:$D$1300,3,FALSE),"")</f>
        <v/>
      </c>
      <c r="E54" s="24" t="str">
        <f>IFERROR(VLOOKUP(B54,男子登録!$A$1:$F$1300,6,FALSE),"")</f>
        <v/>
      </c>
      <c r="F54" s="24" t="str">
        <f>IFERROR(VLOOKUP(B54,男子登録!$A$1:$D$1300,4,FALSE),"")</f>
        <v/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">
      <c r="A55" s="12">
        <v>51</v>
      </c>
      <c r="B55" s="4" t="e">
        <f t="shared" si="0"/>
        <v>#N/A</v>
      </c>
      <c r="C55" s="9" t="str">
        <f>IFERROR(VLOOKUP(B55,男子登録!$A$1:$F$1300,5,FALSE),"")</f>
        <v/>
      </c>
      <c r="D55" s="9" t="str">
        <f>IFERROR(VLOOKUP(B55,男子登録!$A$1:$D$1300,3,FALSE),"")</f>
        <v/>
      </c>
      <c r="E55" s="24" t="str">
        <f>IFERROR(VLOOKUP(B55,男子登録!$A$1:$F$1300,6,FALSE),"")</f>
        <v/>
      </c>
      <c r="F55" s="24" t="str">
        <f>IFERROR(VLOOKUP(B55,男子登録!$A$1:$D$1300,4,FALSE),"")</f>
        <v/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2">
      <c r="A56" s="12">
        <v>52</v>
      </c>
      <c r="B56" s="4" t="e">
        <f t="shared" si="0"/>
        <v>#N/A</v>
      </c>
      <c r="C56" s="9" t="str">
        <f>IFERROR(VLOOKUP(B56,男子登録!$A$1:$F$1300,5,FALSE),"")</f>
        <v/>
      </c>
      <c r="D56" s="9" t="str">
        <f>IFERROR(VLOOKUP(B56,男子登録!$A$1:$D$1300,3,FALSE),"")</f>
        <v/>
      </c>
      <c r="E56" s="24" t="str">
        <f>IFERROR(VLOOKUP(B56,男子登録!$A$1:$F$1300,6,FALSE),"")</f>
        <v/>
      </c>
      <c r="F56" s="24" t="str">
        <f>IFERROR(VLOOKUP(B56,男子登録!$A$1:$D$1300,4,FALSE),"")</f>
        <v/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x14ac:dyDescent="0.2">
      <c r="A57" s="12">
        <v>53</v>
      </c>
      <c r="B57" s="4" t="e">
        <f t="shared" si="0"/>
        <v>#N/A</v>
      </c>
      <c r="C57" s="9" t="str">
        <f>IFERROR(VLOOKUP(B57,男子登録!$A$1:$F$1300,5,FALSE),"")</f>
        <v/>
      </c>
      <c r="D57" s="9" t="str">
        <f>IFERROR(VLOOKUP(B57,男子登録!$A$1:$D$1300,3,FALSE),"")</f>
        <v/>
      </c>
      <c r="E57" s="24" t="str">
        <f>IFERROR(VLOOKUP(B57,男子登録!$A$1:$F$1300,6,FALSE),"")</f>
        <v/>
      </c>
      <c r="F57" s="24" t="str">
        <f>IFERROR(VLOOKUP(B57,男子登録!$A$1:$D$1300,4,FALSE),"")</f>
        <v/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">
      <c r="A58" s="12">
        <v>54</v>
      </c>
      <c r="B58" s="4" t="e">
        <f t="shared" si="0"/>
        <v>#N/A</v>
      </c>
      <c r="C58" s="9" t="str">
        <f>IFERROR(VLOOKUP(B58,男子登録!$A$1:$F$1300,5,FALSE),"")</f>
        <v/>
      </c>
      <c r="D58" s="9" t="str">
        <f>IFERROR(VLOOKUP(B58,男子登録!$A$1:$D$1300,3,FALSE),"")</f>
        <v/>
      </c>
      <c r="E58" s="24" t="str">
        <f>IFERROR(VLOOKUP(B58,男子登録!$A$1:$F$1300,6,FALSE),"")</f>
        <v/>
      </c>
      <c r="F58" s="24" t="str">
        <f>IFERROR(VLOOKUP(B58,男子登録!$A$1:$D$1300,4,FALSE),"")</f>
        <v/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">
      <c r="A59" s="12">
        <v>55</v>
      </c>
      <c r="B59" s="4" t="e">
        <f t="shared" si="0"/>
        <v>#N/A</v>
      </c>
      <c r="C59" s="9" t="str">
        <f>IFERROR(VLOOKUP(B59,男子登録!$A$1:$F$1300,5,FALSE),"")</f>
        <v/>
      </c>
      <c r="D59" s="9" t="str">
        <f>IFERROR(VLOOKUP(B59,男子登録!$A$1:$D$1300,3,FALSE),"")</f>
        <v/>
      </c>
      <c r="E59" s="24" t="str">
        <f>IFERROR(VLOOKUP(B59,男子登録!$A$1:$F$1300,6,FALSE),"")</f>
        <v/>
      </c>
      <c r="F59" s="24" t="str">
        <f>IFERROR(VLOOKUP(B59,男子登録!$A$1:$D$1300,4,FALSE),"")</f>
        <v/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">
      <c r="A60" s="12">
        <v>56</v>
      </c>
      <c r="B60" s="4" t="e">
        <f t="shared" si="0"/>
        <v>#N/A</v>
      </c>
      <c r="C60" s="9" t="str">
        <f>IFERROR(VLOOKUP(B60,男子登録!$A$1:$F$1300,5,FALSE),"")</f>
        <v/>
      </c>
      <c r="D60" s="9" t="str">
        <f>IFERROR(VLOOKUP(B60,男子登録!$A$1:$D$1300,3,FALSE),"")</f>
        <v/>
      </c>
      <c r="E60" s="24" t="str">
        <f>IFERROR(VLOOKUP(B60,男子登録!$A$1:$F$1300,6,FALSE),"")</f>
        <v/>
      </c>
      <c r="F60" s="24" t="str">
        <f>IFERROR(VLOOKUP(B60,男子登録!$A$1:$D$1300,4,FALSE),"")</f>
        <v/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">
      <c r="A61" s="12">
        <v>57</v>
      </c>
      <c r="B61" s="4" t="e">
        <f t="shared" si="0"/>
        <v>#N/A</v>
      </c>
      <c r="C61" s="9" t="str">
        <f>IFERROR(VLOOKUP(B61,男子登録!$A$1:$F$1300,5,FALSE),"")</f>
        <v/>
      </c>
      <c r="D61" s="9" t="str">
        <f>IFERROR(VLOOKUP(B61,男子登録!$A$1:$D$1300,3,FALSE),"")</f>
        <v/>
      </c>
      <c r="E61" s="24" t="str">
        <f>IFERROR(VLOOKUP(B61,男子登録!$A$1:$F$1300,6,FALSE),"")</f>
        <v/>
      </c>
      <c r="F61" s="24" t="str">
        <f>IFERROR(VLOOKUP(B61,男子登録!$A$1:$D$1300,4,FALSE),"")</f>
        <v/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">
      <c r="A62" s="12">
        <v>58</v>
      </c>
      <c r="B62" s="4" t="e">
        <f t="shared" si="0"/>
        <v>#N/A</v>
      </c>
      <c r="C62" s="9" t="str">
        <f>IFERROR(VLOOKUP(B62,男子登録!$A$1:$F$1300,5,FALSE),"")</f>
        <v/>
      </c>
      <c r="D62" s="9" t="str">
        <f>IFERROR(VLOOKUP(B62,男子登録!$A$1:$D$1300,3,FALSE),"")</f>
        <v/>
      </c>
      <c r="E62" s="24" t="str">
        <f>IFERROR(VLOOKUP(B62,男子登録!$A$1:$F$1300,6,FALSE),"")</f>
        <v/>
      </c>
      <c r="F62" s="24" t="str">
        <f>IFERROR(VLOOKUP(B62,男子登録!$A$1:$D$1300,4,FALSE),"")</f>
        <v/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">
      <c r="A63" s="12">
        <v>59</v>
      </c>
      <c r="B63" s="4" t="e">
        <f t="shared" si="0"/>
        <v>#N/A</v>
      </c>
      <c r="C63" s="9" t="str">
        <f>IFERROR(VLOOKUP(B63,男子登録!$A$1:$F$1300,5,FALSE),"")</f>
        <v/>
      </c>
      <c r="D63" s="9" t="str">
        <f>IFERROR(VLOOKUP(B63,男子登録!$A$1:$D$1300,3,FALSE),"")</f>
        <v/>
      </c>
      <c r="E63" s="24" t="str">
        <f>IFERROR(VLOOKUP(B63,男子登録!$A$1:$F$1300,6,FALSE),"")</f>
        <v/>
      </c>
      <c r="F63" s="24" t="str">
        <f>IFERROR(VLOOKUP(B63,男子登録!$A$1:$D$1300,4,FALSE),"")</f>
        <v/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">
      <c r="A64" s="12">
        <v>60</v>
      </c>
      <c r="B64" s="4" t="e">
        <f t="shared" si="0"/>
        <v>#N/A</v>
      </c>
      <c r="C64" s="9" t="str">
        <f>IFERROR(VLOOKUP(B64,男子登録!$A$1:$F$1300,5,FALSE),"")</f>
        <v/>
      </c>
      <c r="D64" s="9" t="str">
        <f>IFERROR(VLOOKUP(B64,男子登録!$A$1:$D$1300,3,FALSE),"")</f>
        <v/>
      </c>
      <c r="E64" s="24" t="str">
        <f>IFERROR(VLOOKUP(B64,男子登録!$A$1:$F$1300,6,FALSE),"")</f>
        <v/>
      </c>
      <c r="F64" s="24" t="str">
        <f>IFERROR(VLOOKUP(B64,男子登録!$A$1:$D$1300,4,FALSE),"")</f>
        <v/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x14ac:dyDescent="0.2">
      <c r="A65" s="12">
        <v>61</v>
      </c>
      <c r="B65" s="4" t="e">
        <f t="shared" si="0"/>
        <v>#N/A</v>
      </c>
      <c r="C65" s="9" t="str">
        <f>IFERROR(VLOOKUP(B65,男子登録!$A$1:$F$1300,5,FALSE),"")</f>
        <v/>
      </c>
      <c r="D65" s="9" t="str">
        <f>IFERROR(VLOOKUP(B65,男子登録!$A$1:$D$1300,3,FALSE),"")</f>
        <v/>
      </c>
      <c r="E65" s="24" t="str">
        <f>IFERROR(VLOOKUP(B65,男子登録!$A$1:$F$1300,6,FALSE),"")</f>
        <v/>
      </c>
      <c r="F65" s="24" t="str">
        <f>IFERROR(VLOOKUP(B65,男子登録!$A$1:$D$1300,4,FALSE),"")</f>
        <v/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x14ac:dyDescent="0.2">
      <c r="A66" s="12">
        <v>62</v>
      </c>
      <c r="B66" s="4" t="e">
        <f t="shared" si="0"/>
        <v>#N/A</v>
      </c>
      <c r="C66" s="9" t="str">
        <f>IFERROR(VLOOKUP(B66,男子登録!$A$1:$F$1300,5,FALSE),"")</f>
        <v/>
      </c>
      <c r="D66" s="9" t="str">
        <f>IFERROR(VLOOKUP(B66,男子登録!$A$1:$D$1300,3,FALSE),"")</f>
        <v/>
      </c>
      <c r="E66" s="24" t="str">
        <f>IFERROR(VLOOKUP(B66,男子登録!$A$1:$F$1300,6,FALSE),"")</f>
        <v/>
      </c>
      <c r="F66" s="24" t="str">
        <f>IFERROR(VLOOKUP(B66,男子登録!$A$1:$D$1300,4,FALSE),"")</f>
        <v/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x14ac:dyDescent="0.2">
      <c r="A67" s="12">
        <v>63</v>
      </c>
      <c r="B67" s="4" t="e">
        <f t="shared" si="0"/>
        <v>#N/A</v>
      </c>
      <c r="C67" s="9" t="str">
        <f>IFERROR(VLOOKUP(B67,男子登録!$A$1:$F$1300,5,FALSE),"")</f>
        <v/>
      </c>
      <c r="D67" s="9" t="str">
        <f>IFERROR(VLOOKUP(B67,男子登録!$A$1:$D$1300,3,FALSE),"")</f>
        <v/>
      </c>
      <c r="E67" s="24" t="str">
        <f>IFERROR(VLOOKUP(B67,男子登録!$A$1:$F$1300,6,FALSE),"")</f>
        <v/>
      </c>
      <c r="F67" s="24" t="str">
        <f>IFERROR(VLOOKUP(B67,男子登録!$A$1:$D$1300,4,FALSE),"")</f>
        <v/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x14ac:dyDescent="0.2">
      <c r="A68" s="12">
        <v>64</v>
      </c>
      <c r="B68" s="4" t="e">
        <f t="shared" si="0"/>
        <v>#N/A</v>
      </c>
      <c r="C68" s="9" t="str">
        <f>IFERROR(VLOOKUP(B68,男子登録!$A$1:$F$1300,5,FALSE),"")</f>
        <v/>
      </c>
      <c r="D68" s="9" t="str">
        <f>IFERROR(VLOOKUP(B68,男子登録!$A$1:$D$1300,3,FALSE),"")</f>
        <v/>
      </c>
      <c r="E68" s="24" t="str">
        <f>IFERROR(VLOOKUP(B68,男子登録!$A$1:$F$1300,6,FALSE),"")</f>
        <v/>
      </c>
      <c r="F68" s="24" t="str">
        <f>IFERROR(VLOOKUP(B68,男子登録!$A$1:$D$1300,4,FALSE),"")</f>
        <v/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x14ac:dyDescent="0.2">
      <c r="A69" s="12">
        <v>65</v>
      </c>
      <c r="B69" s="4" t="e">
        <f t="shared" si="0"/>
        <v>#N/A</v>
      </c>
      <c r="C69" s="9" t="str">
        <f>IFERROR(VLOOKUP(B69,男子登録!$A$1:$F$1300,5,FALSE),"")</f>
        <v/>
      </c>
      <c r="D69" s="9" t="str">
        <f>IFERROR(VLOOKUP(B69,男子登録!$A$1:$D$1300,3,FALSE),"")</f>
        <v/>
      </c>
      <c r="E69" s="24" t="str">
        <f>IFERROR(VLOOKUP(B69,男子登録!$A$1:$F$1300,6,FALSE),"")</f>
        <v/>
      </c>
      <c r="F69" s="24" t="str">
        <f>IFERROR(VLOOKUP(B69,男子登録!$A$1:$D$1300,4,FALSE),"")</f>
        <v/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x14ac:dyDescent="0.2">
      <c r="A70" s="12">
        <v>66</v>
      </c>
      <c r="B70" s="4" t="e">
        <f t="shared" ref="B70:B103" si="1">$A$4+A70</f>
        <v>#N/A</v>
      </c>
      <c r="C70" s="9" t="str">
        <f>IFERROR(VLOOKUP(B70,男子登録!$A$1:$F$1300,5,FALSE),"")</f>
        <v/>
      </c>
      <c r="D70" s="9" t="str">
        <f>IFERROR(VLOOKUP(B70,男子登録!$A$1:$D$1300,3,FALSE),"")</f>
        <v/>
      </c>
      <c r="E70" s="24" t="str">
        <f>IFERROR(VLOOKUP(B70,男子登録!$A$1:$F$1300,6,FALSE),"")</f>
        <v/>
      </c>
      <c r="F70" s="24" t="str">
        <f>IFERROR(VLOOKUP(B70,男子登録!$A$1:$D$1300,4,FALSE),"")</f>
        <v/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x14ac:dyDescent="0.2">
      <c r="A71" s="12">
        <v>67</v>
      </c>
      <c r="B71" s="4" t="e">
        <f t="shared" si="1"/>
        <v>#N/A</v>
      </c>
      <c r="C71" s="9" t="str">
        <f>IFERROR(VLOOKUP(B71,男子登録!$A$1:$F$1300,5,FALSE),"")</f>
        <v/>
      </c>
      <c r="D71" s="9" t="str">
        <f>IFERROR(VLOOKUP(B71,男子登録!$A$1:$D$1300,3,FALSE),"")</f>
        <v/>
      </c>
      <c r="E71" s="24" t="str">
        <f>IFERROR(VLOOKUP(B71,男子登録!$A$1:$F$1300,6,FALSE),"")</f>
        <v/>
      </c>
      <c r="F71" s="24" t="str">
        <f>IFERROR(VLOOKUP(B71,男子登録!$A$1:$D$1300,4,FALSE),"")</f>
        <v/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x14ac:dyDescent="0.2">
      <c r="A72" s="12">
        <v>68</v>
      </c>
      <c r="B72" s="4" t="e">
        <f t="shared" si="1"/>
        <v>#N/A</v>
      </c>
      <c r="C72" s="9" t="str">
        <f>IFERROR(VLOOKUP(B72,男子登録!$A$1:$F$1300,5,FALSE),"")</f>
        <v/>
      </c>
      <c r="D72" s="9" t="str">
        <f>IFERROR(VLOOKUP(B72,男子登録!$A$1:$D$1300,3,FALSE),"")</f>
        <v/>
      </c>
      <c r="E72" s="24" t="str">
        <f>IFERROR(VLOOKUP(B72,男子登録!$A$1:$F$1300,6,FALSE),"")</f>
        <v/>
      </c>
      <c r="F72" s="24" t="str">
        <f>IFERROR(VLOOKUP(B72,男子登録!$A$1:$D$1300,4,FALSE),"")</f>
        <v/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">
      <c r="A73" s="12">
        <v>69</v>
      </c>
      <c r="B73" s="4" t="e">
        <f t="shared" si="1"/>
        <v>#N/A</v>
      </c>
      <c r="C73" s="9" t="str">
        <f>IFERROR(VLOOKUP(B73,男子登録!$A$1:$F$1300,5,FALSE),"")</f>
        <v/>
      </c>
      <c r="D73" s="9" t="str">
        <f>IFERROR(VLOOKUP(B73,男子登録!$A$1:$D$1300,3,FALSE),"")</f>
        <v/>
      </c>
      <c r="E73" s="24" t="str">
        <f>IFERROR(VLOOKUP(B73,男子登録!$A$1:$F$1300,6,FALSE),"")</f>
        <v/>
      </c>
      <c r="F73" s="24" t="str">
        <f>IFERROR(VLOOKUP(B73,男子登録!$A$1:$D$1300,4,FALSE),"")</f>
        <v/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x14ac:dyDescent="0.2">
      <c r="A74" s="12">
        <v>70</v>
      </c>
      <c r="B74" s="4" t="e">
        <f t="shared" si="1"/>
        <v>#N/A</v>
      </c>
      <c r="C74" s="9" t="str">
        <f>IFERROR(VLOOKUP(B74,男子登録!$A$1:$F$1300,5,FALSE),"")</f>
        <v/>
      </c>
      <c r="D74" s="9" t="str">
        <f>IFERROR(VLOOKUP(B74,男子登録!$A$1:$D$1300,3,FALSE),"")</f>
        <v/>
      </c>
      <c r="E74" s="24" t="str">
        <f>IFERROR(VLOOKUP(B74,男子登録!$A$1:$F$1300,6,FALSE),"")</f>
        <v/>
      </c>
      <c r="F74" s="24" t="str">
        <f>IFERROR(VLOOKUP(B74,男子登録!$A$1:$D$1300,4,FALSE),"")</f>
        <v/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x14ac:dyDescent="0.2">
      <c r="A75" s="12">
        <v>71</v>
      </c>
      <c r="B75" s="4" t="e">
        <f t="shared" si="1"/>
        <v>#N/A</v>
      </c>
      <c r="C75" s="9" t="str">
        <f>IFERROR(VLOOKUP(B75,男子登録!$A$1:$F$1300,5,FALSE),"")</f>
        <v/>
      </c>
      <c r="D75" s="9" t="str">
        <f>IFERROR(VLOOKUP(B75,男子登録!$A$1:$D$1300,3,FALSE),"")</f>
        <v/>
      </c>
      <c r="E75" s="24" t="str">
        <f>IFERROR(VLOOKUP(B75,男子登録!$A$1:$F$1300,6,FALSE),"")</f>
        <v/>
      </c>
      <c r="F75" s="24" t="str">
        <f>IFERROR(VLOOKUP(B75,男子登録!$A$1:$D$1300,4,FALSE),"")</f>
        <v/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x14ac:dyDescent="0.2">
      <c r="A76" s="12">
        <v>72</v>
      </c>
      <c r="B76" s="4" t="e">
        <f t="shared" si="1"/>
        <v>#N/A</v>
      </c>
      <c r="C76" s="9" t="str">
        <f>IFERROR(VLOOKUP(B76,男子登録!$A$1:$F$1300,5,FALSE),"")</f>
        <v/>
      </c>
      <c r="D76" s="9" t="str">
        <f>IFERROR(VLOOKUP(B76,男子登録!$A$1:$D$1300,3,FALSE),"")</f>
        <v/>
      </c>
      <c r="E76" s="24" t="str">
        <f>IFERROR(VLOOKUP(B76,男子登録!$A$1:$F$1300,6,FALSE),"")</f>
        <v/>
      </c>
      <c r="F76" s="24" t="str">
        <f>IFERROR(VLOOKUP(B76,男子登録!$A$1:$D$1300,4,FALSE),"")</f>
        <v/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x14ac:dyDescent="0.2">
      <c r="A77" s="12">
        <v>73</v>
      </c>
      <c r="B77" s="4" t="e">
        <f t="shared" si="1"/>
        <v>#N/A</v>
      </c>
      <c r="C77" s="9" t="str">
        <f>IFERROR(VLOOKUP(B77,男子登録!$A$1:$F$1300,5,FALSE),"")</f>
        <v/>
      </c>
      <c r="D77" s="9" t="str">
        <f>IFERROR(VLOOKUP(B77,男子登録!$A$1:$D$1300,3,FALSE),"")</f>
        <v/>
      </c>
      <c r="E77" s="24" t="str">
        <f>IFERROR(VLOOKUP(B77,男子登録!$A$1:$F$1300,6,FALSE),"")</f>
        <v/>
      </c>
      <c r="F77" s="24" t="str">
        <f>IFERROR(VLOOKUP(B77,男子登録!$A$1:$D$1300,4,FALSE),"")</f>
        <v/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x14ac:dyDescent="0.2">
      <c r="A78" s="12">
        <v>74</v>
      </c>
      <c r="B78" s="4" t="e">
        <f t="shared" si="1"/>
        <v>#N/A</v>
      </c>
      <c r="C78" s="9" t="str">
        <f>IFERROR(VLOOKUP(B78,男子登録!$A$1:$F$1300,5,FALSE),"")</f>
        <v/>
      </c>
      <c r="D78" s="9" t="str">
        <f>IFERROR(VLOOKUP(B78,男子登録!$A$1:$D$1300,3,FALSE),"")</f>
        <v/>
      </c>
      <c r="E78" s="24" t="str">
        <f>IFERROR(VLOOKUP(B78,男子登録!$A$1:$F$1300,6,FALSE),"")</f>
        <v/>
      </c>
      <c r="F78" s="24" t="str">
        <f>IFERROR(VLOOKUP(B78,男子登録!$A$1:$D$1300,4,FALSE),"")</f>
        <v/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x14ac:dyDescent="0.2">
      <c r="A79" s="12">
        <v>75</v>
      </c>
      <c r="B79" s="4" t="e">
        <f t="shared" si="1"/>
        <v>#N/A</v>
      </c>
      <c r="C79" s="9" t="str">
        <f>IFERROR(VLOOKUP(B79,男子登録!$A$1:$F$1300,5,FALSE),"")</f>
        <v/>
      </c>
      <c r="D79" s="9" t="str">
        <f>IFERROR(VLOOKUP(B79,男子登録!$A$1:$D$1300,3,FALSE),"")</f>
        <v/>
      </c>
      <c r="E79" s="24" t="str">
        <f>IFERROR(VLOOKUP(B79,男子登録!$A$1:$F$1300,6,FALSE),"")</f>
        <v/>
      </c>
      <c r="F79" s="24" t="str">
        <f>IFERROR(VLOOKUP(B79,男子登録!$A$1:$D$1300,4,FALSE),"")</f>
        <v/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x14ac:dyDescent="0.2">
      <c r="A80" s="12">
        <v>76</v>
      </c>
      <c r="B80" s="4" t="e">
        <f t="shared" si="1"/>
        <v>#N/A</v>
      </c>
      <c r="C80" s="9" t="str">
        <f>IFERROR(VLOOKUP(B80,男子登録!$A$1:$F$1300,5,FALSE),"")</f>
        <v/>
      </c>
      <c r="D80" s="9" t="str">
        <f>IFERROR(VLOOKUP(B80,男子登録!$A$1:$D$1300,3,FALSE),"")</f>
        <v/>
      </c>
      <c r="E80" s="24" t="str">
        <f>IFERROR(VLOOKUP(B80,男子登録!$A$1:$F$1300,6,FALSE),"")</f>
        <v/>
      </c>
      <c r="F80" s="24" t="str">
        <f>IFERROR(VLOOKUP(B80,男子登録!$A$1:$D$1300,4,FALSE),"")</f>
        <v/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x14ac:dyDescent="0.2">
      <c r="A81" s="12">
        <v>77</v>
      </c>
      <c r="B81" s="4" t="e">
        <f t="shared" si="1"/>
        <v>#N/A</v>
      </c>
      <c r="C81" s="9" t="str">
        <f>IFERROR(VLOOKUP(B81,男子登録!$A$1:$F$1300,5,FALSE),"")</f>
        <v/>
      </c>
      <c r="D81" s="9" t="str">
        <f>IFERROR(VLOOKUP(B81,男子登録!$A$1:$D$1300,3,FALSE),"")</f>
        <v/>
      </c>
      <c r="E81" s="24" t="str">
        <f>IFERROR(VLOOKUP(B81,男子登録!$A$1:$F$1300,6,FALSE),"")</f>
        <v/>
      </c>
      <c r="F81" s="24" t="str">
        <f>IFERROR(VLOOKUP(B81,男子登録!$A$1:$D$1300,4,FALSE),"")</f>
        <v/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x14ac:dyDescent="0.2">
      <c r="A82" s="12">
        <v>78</v>
      </c>
      <c r="B82" s="4" t="e">
        <f t="shared" si="1"/>
        <v>#N/A</v>
      </c>
      <c r="C82" s="9" t="str">
        <f>IFERROR(VLOOKUP(B82,男子登録!$A$1:$F$1300,5,FALSE),"")</f>
        <v/>
      </c>
      <c r="D82" s="9" t="str">
        <f>IFERROR(VLOOKUP(B82,男子登録!$A$1:$D$1300,3,FALSE),"")</f>
        <v/>
      </c>
      <c r="E82" s="24" t="str">
        <f>IFERROR(VLOOKUP(B82,男子登録!$A$1:$F$1300,6,FALSE),"")</f>
        <v/>
      </c>
      <c r="F82" s="24" t="str">
        <f>IFERROR(VLOOKUP(B82,男子登録!$A$1:$D$1300,4,FALSE),"")</f>
        <v/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x14ac:dyDescent="0.2">
      <c r="A83" s="12">
        <v>79</v>
      </c>
      <c r="B83" s="4" t="e">
        <f t="shared" si="1"/>
        <v>#N/A</v>
      </c>
      <c r="C83" s="9" t="str">
        <f>IFERROR(VLOOKUP(B83,男子登録!$A$1:$F$1300,5,FALSE),"")</f>
        <v/>
      </c>
      <c r="D83" s="9" t="str">
        <f>IFERROR(VLOOKUP(B83,男子登録!$A$1:$D$1300,3,FALSE),"")</f>
        <v/>
      </c>
      <c r="E83" s="24" t="str">
        <f>IFERROR(VLOOKUP(B83,男子登録!$A$1:$F$1300,6,FALSE),"")</f>
        <v/>
      </c>
      <c r="F83" s="24" t="str">
        <f>IFERROR(VLOOKUP(B83,男子登録!$A$1:$D$1300,4,FALSE),"")</f>
        <v/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1:22" x14ac:dyDescent="0.2">
      <c r="A84" s="12">
        <v>80</v>
      </c>
      <c r="B84" s="4" t="e">
        <f t="shared" si="1"/>
        <v>#N/A</v>
      </c>
      <c r="C84" s="9" t="str">
        <f>IFERROR(VLOOKUP(B84,男子登録!$A$1:$F$1300,5,FALSE),"")</f>
        <v/>
      </c>
      <c r="D84" s="9" t="str">
        <f>IFERROR(VLOOKUP(B84,男子登録!$A$1:$D$1300,3,FALSE),"")</f>
        <v/>
      </c>
      <c r="E84" s="24" t="str">
        <f>IFERROR(VLOOKUP(B84,男子登録!$A$1:$F$1300,6,FALSE),"")</f>
        <v/>
      </c>
      <c r="F84" s="24" t="str">
        <f>IFERROR(VLOOKUP(B84,男子登録!$A$1:$D$1300,4,FALSE),"")</f>
        <v/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x14ac:dyDescent="0.2">
      <c r="A85" s="12">
        <v>81</v>
      </c>
      <c r="B85" s="4" t="e">
        <f t="shared" si="1"/>
        <v>#N/A</v>
      </c>
      <c r="C85" s="9" t="str">
        <f>IFERROR(VLOOKUP(B85,男子登録!$A$1:$F$1300,5,FALSE),"")</f>
        <v/>
      </c>
      <c r="D85" s="9" t="str">
        <f>IFERROR(VLOOKUP(B85,男子登録!$A$1:$D$1300,3,FALSE),"")</f>
        <v/>
      </c>
      <c r="E85" s="24" t="str">
        <f>IFERROR(VLOOKUP(B85,男子登録!$A$1:$F$1300,6,FALSE),"")</f>
        <v/>
      </c>
      <c r="F85" s="24" t="str">
        <f>IFERROR(VLOOKUP(B85,男子登録!$A$1:$D$1300,4,FALSE),"")</f>
        <v/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x14ac:dyDescent="0.2">
      <c r="A86" s="12">
        <v>82</v>
      </c>
      <c r="B86" s="4" t="e">
        <f t="shared" si="1"/>
        <v>#N/A</v>
      </c>
      <c r="C86" s="9" t="str">
        <f>IFERROR(VLOOKUP(B86,男子登録!$A$1:$F$1300,5,FALSE),"")</f>
        <v/>
      </c>
      <c r="D86" s="9" t="str">
        <f>IFERROR(VLOOKUP(B86,男子登録!$A$1:$D$1300,3,FALSE),"")</f>
        <v/>
      </c>
      <c r="E86" s="24" t="str">
        <f>IFERROR(VLOOKUP(B86,男子登録!$A$1:$F$1300,6,FALSE),"")</f>
        <v/>
      </c>
      <c r="F86" s="24" t="str">
        <f>IFERROR(VLOOKUP(B86,男子登録!$A$1:$D$1300,4,FALSE),"")</f>
        <v/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x14ac:dyDescent="0.2">
      <c r="A87" s="12">
        <v>83</v>
      </c>
      <c r="B87" s="4" t="e">
        <f t="shared" si="1"/>
        <v>#N/A</v>
      </c>
      <c r="C87" s="9" t="str">
        <f>IFERROR(VLOOKUP(B87,男子登録!$A$1:$F$1300,5,FALSE),"")</f>
        <v/>
      </c>
      <c r="D87" s="9" t="str">
        <f>IFERROR(VLOOKUP(B87,男子登録!$A$1:$D$1300,3,FALSE),"")</f>
        <v/>
      </c>
      <c r="E87" s="24" t="str">
        <f>IFERROR(VLOOKUP(B87,男子登録!$A$1:$F$1300,6,FALSE),"")</f>
        <v/>
      </c>
      <c r="F87" s="24" t="str">
        <f>IFERROR(VLOOKUP(B87,男子登録!$A$1:$D$1300,4,FALSE),"")</f>
        <v/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x14ac:dyDescent="0.2">
      <c r="A88" s="12">
        <v>84</v>
      </c>
      <c r="B88" s="4" t="e">
        <f t="shared" si="1"/>
        <v>#N/A</v>
      </c>
      <c r="C88" s="9" t="str">
        <f>IFERROR(VLOOKUP(B88,男子登録!$A$1:$F$1300,5,FALSE),"")</f>
        <v/>
      </c>
      <c r="D88" s="9" t="str">
        <f>IFERROR(VLOOKUP(B88,男子登録!$A$1:$D$1300,3,FALSE),"")</f>
        <v/>
      </c>
      <c r="E88" s="24" t="str">
        <f>IFERROR(VLOOKUP(B88,男子登録!$A$1:$F$1300,6,FALSE),"")</f>
        <v/>
      </c>
      <c r="F88" s="24" t="str">
        <f>IFERROR(VLOOKUP(B88,男子登録!$A$1:$D$1300,4,FALSE),"")</f>
        <v/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x14ac:dyDescent="0.2">
      <c r="A89" s="12">
        <v>85</v>
      </c>
      <c r="B89" s="4" t="e">
        <f t="shared" si="1"/>
        <v>#N/A</v>
      </c>
      <c r="C89" s="9" t="str">
        <f>IFERROR(VLOOKUP(B89,男子登録!$A$1:$F$1300,5,FALSE),"")</f>
        <v/>
      </c>
      <c r="D89" s="9" t="str">
        <f>IFERROR(VLOOKUP(B89,男子登録!$A$1:$D$1300,3,FALSE),"")</f>
        <v/>
      </c>
      <c r="E89" s="24" t="str">
        <f>IFERROR(VLOOKUP(B89,男子登録!$A$1:$F$1300,6,FALSE),"")</f>
        <v/>
      </c>
      <c r="F89" s="24" t="str">
        <f>IFERROR(VLOOKUP(B89,男子登録!$A$1:$D$1300,4,FALSE),"")</f>
        <v/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x14ac:dyDescent="0.2">
      <c r="A90" s="12">
        <v>86</v>
      </c>
      <c r="B90" s="4" t="e">
        <f t="shared" si="1"/>
        <v>#N/A</v>
      </c>
      <c r="C90" s="9" t="str">
        <f>IFERROR(VLOOKUP(B90,男子登録!$A$1:$F$1300,5,FALSE),"")</f>
        <v/>
      </c>
      <c r="D90" s="9" t="str">
        <f>IFERROR(VLOOKUP(B90,男子登録!$A$1:$D$1300,3,FALSE),"")</f>
        <v/>
      </c>
      <c r="E90" s="24" t="str">
        <f>IFERROR(VLOOKUP(B90,男子登録!$A$1:$F$1300,6,FALSE),"")</f>
        <v/>
      </c>
      <c r="F90" s="24" t="str">
        <f>IFERROR(VLOOKUP(B90,男子登録!$A$1:$D$1300,4,FALSE),"")</f>
        <v/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 x14ac:dyDescent="0.2">
      <c r="A91" s="12">
        <v>87</v>
      </c>
      <c r="B91" s="4" t="e">
        <f t="shared" si="1"/>
        <v>#N/A</v>
      </c>
      <c r="C91" s="9" t="str">
        <f>IFERROR(VLOOKUP(B91,男子登録!$A$1:$F$1300,5,FALSE),"")</f>
        <v/>
      </c>
      <c r="D91" s="9" t="str">
        <f>IFERROR(VLOOKUP(B91,男子登録!$A$1:$D$1300,3,FALSE),"")</f>
        <v/>
      </c>
      <c r="E91" s="24" t="str">
        <f>IFERROR(VLOOKUP(B91,男子登録!$A$1:$F$1300,6,FALSE),"")</f>
        <v/>
      </c>
      <c r="F91" s="24" t="str">
        <f>IFERROR(VLOOKUP(B91,男子登録!$A$1:$D$1300,4,FALSE),"")</f>
        <v/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:22" x14ac:dyDescent="0.2">
      <c r="A92" s="12">
        <v>88</v>
      </c>
      <c r="B92" s="4" t="e">
        <f t="shared" si="1"/>
        <v>#N/A</v>
      </c>
      <c r="C92" s="9" t="str">
        <f>IFERROR(VLOOKUP(B92,男子登録!$A$1:$F$1300,5,FALSE),"")</f>
        <v/>
      </c>
      <c r="D92" s="9" t="str">
        <f>IFERROR(VLOOKUP(B92,男子登録!$A$1:$D$1300,3,FALSE),"")</f>
        <v/>
      </c>
      <c r="E92" s="24" t="str">
        <f>IFERROR(VLOOKUP(B92,男子登録!$A$1:$F$1300,6,FALSE),"")</f>
        <v/>
      </c>
      <c r="F92" s="24" t="str">
        <f>IFERROR(VLOOKUP(B92,男子登録!$A$1:$D$1300,4,FALSE),"")</f>
        <v/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 x14ac:dyDescent="0.2">
      <c r="A93" s="12">
        <v>89</v>
      </c>
      <c r="B93" s="4" t="e">
        <f t="shared" si="1"/>
        <v>#N/A</v>
      </c>
      <c r="C93" s="9" t="str">
        <f>IFERROR(VLOOKUP(B93,男子登録!$A$1:$F$1300,5,FALSE),"")</f>
        <v/>
      </c>
      <c r="D93" s="9" t="str">
        <f>IFERROR(VLOOKUP(B93,男子登録!$A$1:$D$1300,3,FALSE),"")</f>
        <v/>
      </c>
      <c r="E93" s="24" t="str">
        <f>IFERROR(VLOOKUP(B93,男子登録!$A$1:$F$1300,6,FALSE),"")</f>
        <v/>
      </c>
      <c r="F93" s="24" t="str">
        <f>IFERROR(VLOOKUP(B93,男子登録!$A$1:$D$1300,4,FALSE),"")</f>
        <v/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:22" x14ac:dyDescent="0.2">
      <c r="A94" s="12">
        <v>90</v>
      </c>
      <c r="B94" s="4" t="e">
        <f t="shared" si="1"/>
        <v>#N/A</v>
      </c>
      <c r="C94" s="9" t="str">
        <f>IFERROR(VLOOKUP(B94,男子登録!$A$1:$F$1300,5,FALSE),"")</f>
        <v/>
      </c>
      <c r="D94" s="9" t="str">
        <f>IFERROR(VLOOKUP(B94,男子登録!$A$1:$D$1300,3,FALSE),"")</f>
        <v/>
      </c>
      <c r="E94" s="24" t="str">
        <f>IFERROR(VLOOKUP(B94,男子登録!$A$1:$F$1300,6,FALSE),"")</f>
        <v/>
      </c>
      <c r="F94" s="24" t="str">
        <f>IFERROR(VLOOKUP(B94,男子登録!$A$1:$D$1300,4,FALSE),"")</f>
        <v/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x14ac:dyDescent="0.2">
      <c r="A95" s="12">
        <v>91</v>
      </c>
      <c r="B95" s="4" t="e">
        <f t="shared" si="1"/>
        <v>#N/A</v>
      </c>
      <c r="C95" s="9" t="str">
        <f>IFERROR(VLOOKUP(B95,男子登録!$A$1:$F$1300,5,FALSE),"")</f>
        <v/>
      </c>
      <c r="D95" s="9" t="str">
        <f>IFERROR(VLOOKUP(B95,男子登録!$A$1:$D$1300,3,FALSE),"")</f>
        <v/>
      </c>
      <c r="E95" s="24" t="str">
        <f>IFERROR(VLOOKUP(B95,男子登録!$A$1:$F$1300,6,FALSE),"")</f>
        <v/>
      </c>
      <c r="F95" s="24" t="str">
        <f>IFERROR(VLOOKUP(B95,男子登録!$A$1:$D$1300,4,FALSE),"")</f>
        <v/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1:22" x14ac:dyDescent="0.2">
      <c r="A96" s="12">
        <v>92</v>
      </c>
      <c r="B96" s="4" t="e">
        <f t="shared" si="1"/>
        <v>#N/A</v>
      </c>
      <c r="C96" s="9" t="str">
        <f>IFERROR(VLOOKUP(B96,男子登録!$A$1:$F$1300,5,FALSE),"")</f>
        <v/>
      </c>
      <c r="D96" s="9" t="str">
        <f>IFERROR(VLOOKUP(B96,男子登録!$A$1:$D$1300,3,FALSE),"")</f>
        <v/>
      </c>
      <c r="E96" s="24" t="str">
        <f>IFERROR(VLOOKUP(B96,男子登録!$A$1:$F$1300,6,FALSE),"")</f>
        <v/>
      </c>
      <c r="F96" s="24" t="str">
        <f>IFERROR(VLOOKUP(B96,男子登録!$A$1:$D$1300,4,FALSE),"")</f>
        <v/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2" x14ac:dyDescent="0.2">
      <c r="A97" s="12">
        <v>93</v>
      </c>
      <c r="B97" s="4" t="e">
        <f t="shared" si="1"/>
        <v>#N/A</v>
      </c>
      <c r="C97" s="9" t="str">
        <f>IFERROR(VLOOKUP(B97,男子登録!$A$1:$F$1300,5,FALSE),"")</f>
        <v/>
      </c>
      <c r="D97" s="9" t="str">
        <f>IFERROR(VLOOKUP(B97,男子登録!$A$1:$D$1300,3,FALSE),"")</f>
        <v/>
      </c>
      <c r="E97" s="24" t="str">
        <f>IFERROR(VLOOKUP(B97,男子登録!$A$1:$F$1300,6,FALSE),"")</f>
        <v/>
      </c>
      <c r="F97" s="24" t="str">
        <f>IFERROR(VLOOKUP(B97,男子登録!$A$1:$D$1300,4,FALSE),"")</f>
        <v/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</row>
    <row r="98" spans="1:22" x14ac:dyDescent="0.2">
      <c r="A98" s="12">
        <v>94</v>
      </c>
      <c r="B98" s="4" t="e">
        <f t="shared" si="1"/>
        <v>#N/A</v>
      </c>
      <c r="C98" s="9" t="str">
        <f>IFERROR(VLOOKUP(B98,男子登録!$A$1:$F$1300,5,FALSE),"")</f>
        <v/>
      </c>
      <c r="D98" s="9" t="str">
        <f>IFERROR(VLOOKUP(B98,男子登録!$A$1:$D$1300,3,FALSE),"")</f>
        <v/>
      </c>
      <c r="E98" s="24" t="str">
        <f>IFERROR(VLOOKUP(B98,男子登録!$A$1:$F$1300,6,FALSE),"")</f>
        <v/>
      </c>
      <c r="F98" s="24" t="str">
        <f>IFERROR(VLOOKUP(B98,男子登録!$A$1:$D$1300,4,FALSE),"")</f>
        <v/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 x14ac:dyDescent="0.2">
      <c r="A99" s="12">
        <v>95</v>
      </c>
      <c r="B99" s="4" t="e">
        <f t="shared" si="1"/>
        <v>#N/A</v>
      </c>
      <c r="C99" s="9" t="str">
        <f>IFERROR(VLOOKUP(B99,男子登録!$A$1:$F$1300,5,FALSE),"")</f>
        <v/>
      </c>
      <c r="D99" s="9" t="str">
        <f>IFERROR(VLOOKUP(B99,男子登録!$A$1:$D$1300,3,FALSE),"")</f>
        <v/>
      </c>
      <c r="E99" s="24" t="str">
        <f>IFERROR(VLOOKUP(B99,男子登録!$A$1:$F$1300,6,FALSE),"")</f>
        <v/>
      </c>
      <c r="F99" s="24" t="str">
        <f>IFERROR(VLOOKUP(B99,男子登録!$A$1:$D$1300,4,FALSE),"")</f>
        <v/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</row>
    <row r="100" spans="1:22" x14ac:dyDescent="0.2">
      <c r="A100" s="12">
        <v>96</v>
      </c>
      <c r="B100" s="4" t="e">
        <f t="shared" si="1"/>
        <v>#N/A</v>
      </c>
      <c r="C100" s="9" t="str">
        <f>IFERROR(VLOOKUP(B100,男子登録!$A$1:$F$1300,5,FALSE),"")</f>
        <v/>
      </c>
      <c r="D100" s="9" t="str">
        <f>IFERROR(VLOOKUP(B100,男子登録!$A$1:$D$1300,3,FALSE),"")</f>
        <v/>
      </c>
      <c r="E100" s="24" t="str">
        <f>IFERROR(VLOOKUP(B100,男子登録!$A$1:$F$1300,6,FALSE),"")</f>
        <v/>
      </c>
      <c r="F100" s="24" t="str">
        <f>IFERROR(VLOOKUP(B100,男子登録!$A$1:$D$1300,4,FALSE),"")</f>
        <v/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 x14ac:dyDescent="0.2">
      <c r="A101" s="12">
        <v>97</v>
      </c>
      <c r="B101" s="4" t="e">
        <f t="shared" si="1"/>
        <v>#N/A</v>
      </c>
      <c r="C101" s="9" t="str">
        <f>IFERROR(VLOOKUP(B101,男子登録!$A$1:$F$1300,5,FALSE),"")</f>
        <v/>
      </c>
      <c r="D101" s="9" t="str">
        <f>IFERROR(VLOOKUP(B101,男子登録!$A$1:$D$1300,3,FALSE),"")</f>
        <v/>
      </c>
      <c r="E101" s="24" t="str">
        <f>IFERROR(VLOOKUP(B101,男子登録!$A$1:$F$1300,6,FALSE),"")</f>
        <v/>
      </c>
      <c r="F101" s="24" t="str">
        <f>IFERROR(VLOOKUP(B101,男子登録!$A$1:$D$1300,4,FALSE),"")</f>
        <v/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2" x14ac:dyDescent="0.2">
      <c r="A102" s="12">
        <v>98</v>
      </c>
      <c r="B102" s="4" t="e">
        <f t="shared" si="1"/>
        <v>#N/A</v>
      </c>
      <c r="C102" s="9" t="str">
        <f>IFERROR(VLOOKUP(B102,男子登録!$A$1:$F$1300,5,FALSE),"")</f>
        <v/>
      </c>
      <c r="D102" s="9" t="str">
        <f>IFERROR(VLOOKUP(B102,男子登録!$A$1:$D$1300,3,FALSE),"")</f>
        <v/>
      </c>
      <c r="E102" s="24" t="str">
        <f>IFERROR(VLOOKUP(B102,男子登録!$A$1:$F$1300,6,FALSE),"")</f>
        <v/>
      </c>
      <c r="F102" s="24" t="str">
        <f>IFERROR(VLOOKUP(B102,男子登録!$A$1:$D$1300,4,FALSE),"")</f>
        <v/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 x14ac:dyDescent="0.2">
      <c r="A103" s="12">
        <v>99</v>
      </c>
      <c r="B103" s="4" t="e">
        <f t="shared" si="1"/>
        <v>#N/A</v>
      </c>
      <c r="C103" s="9" t="str">
        <f>IFERROR(VLOOKUP(B103,男子登録!$A$1:$F$1300,5,FALSE),"")</f>
        <v/>
      </c>
      <c r="D103" s="9" t="str">
        <f>IFERROR(VLOOKUP(B103,男子登録!$A$1:$D$1300,3,FALSE),"")</f>
        <v/>
      </c>
      <c r="E103" s="24" t="str">
        <f>IFERROR(VLOOKUP(B103,男子登録!$A$1:$F$1300,6,FALSE),"")</f>
        <v/>
      </c>
      <c r="F103" s="24" t="str">
        <f>IFERROR(VLOOKUP(B103,男子登録!$A$1:$D$1300,4,FALSE),"")</f>
        <v/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2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2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2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</row>
    <row r="110" spans="1:22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</row>
    <row r="111" spans="1:22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2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1:22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1:22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1:22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</row>
    <row r="118" spans="1:22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</row>
    <row r="119" spans="1:22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</row>
    <row r="120" spans="1:22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1:22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</row>
    <row r="122" spans="1:22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</row>
    <row r="124" spans="1:22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</row>
    <row r="129" spans="1:22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</row>
    <row r="130" spans="1:22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</row>
    <row r="131" spans="1:22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</row>
    <row r="140" spans="1:22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1:22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</row>
    <row r="142" spans="1:22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1:22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</row>
    <row r="144" spans="1:22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</row>
    <row r="145" spans="1:22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</row>
    <row r="146" spans="1:22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1:22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</row>
    <row r="148" spans="1:22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1:22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</row>
    <row r="150" spans="1:22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1:22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</row>
    <row r="152" spans="1:22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</row>
    <row r="154" spans="1:22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1:22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1:22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1:22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1:22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</row>
    <row r="162" spans="1:22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1:22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</row>
    <row r="164" spans="1:22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1:22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</row>
    <row r="166" spans="1:22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1:22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1:22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1:22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1:22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1:22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2" spans="1:22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</row>
    <row r="173" spans="1:22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1:22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1:22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1:22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:22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:22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:22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:22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:22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:22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:22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:22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:22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:22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:22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:22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2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2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2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2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2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:22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:22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</row>
    <row r="202" spans="1:22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</row>
    <row r="203" spans="1:22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</row>
    <row r="204" spans="1:22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</row>
    <row r="205" spans="1:22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</row>
    <row r="206" spans="1:22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</row>
    <row r="207" spans="1:22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</row>
    <row r="208" spans="1:22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</row>
    <row r="209" spans="1:22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</row>
    <row r="210" spans="1:22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</row>
    <row r="211" spans="1:22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</row>
    <row r="212" spans="1:22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:22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</row>
    <row r="214" spans="1:22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</row>
    <row r="215" spans="1:22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</row>
    <row r="216" spans="1:22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</row>
    <row r="217" spans="1:22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</row>
    <row r="218" spans="1:22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</row>
    <row r="219" spans="1:22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</row>
    <row r="220" spans="1:22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</row>
    <row r="221" spans="1:22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</row>
    <row r="222" spans="1:22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</row>
    <row r="223" spans="1:22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</row>
    <row r="224" spans="1:22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</row>
    <row r="225" spans="1:22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</row>
    <row r="226" spans="1:22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</row>
    <row r="227" spans="1:22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</row>
    <row r="228" spans="1:22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</row>
    <row r="229" spans="1:22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</row>
    <row r="230" spans="1:22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</row>
    <row r="231" spans="1:22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</row>
    <row r="232" spans="1:22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</row>
    <row r="233" spans="1:22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</row>
    <row r="234" spans="1:22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</row>
    <row r="235" spans="1:22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</row>
    <row r="236" spans="1:22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</row>
    <row r="237" spans="1:22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</row>
    <row r="238" spans="1:22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</row>
    <row r="239" spans="1:22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</row>
    <row r="240" spans="1:22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</row>
    <row r="241" spans="1:22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</row>
    <row r="242" spans="1:22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</row>
    <row r="243" spans="1:22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</row>
    <row r="244" spans="1:22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</row>
    <row r="245" spans="1:22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</row>
  </sheetData>
  <sheetProtection sheet="1" selectLockedCells="1"/>
  <phoneticPr fontId="3"/>
  <pageMargins left="0.7" right="0.7" top="0.75" bottom="0.75" header="0.3" footer="0.3"/>
  <pageSetup paperSize="9" orientation="portrait" verticalDpi="300" r:id="rId1"/>
  <ignoredErrors>
    <ignoredError sqref="C5:F10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2"/>
  <sheetViews>
    <sheetView workbookViewId="0">
      <selection activeCell="C10" sqref="C10"/>
    </sheetView>
  </sheetViews>
  <sheetFormatPr defaultColWidth="9" defaultRowHeight="13" x14ac:dyDescent="0.2"/>
  <cols>
    <col min="1" max="1" width="3.453125" style="4" bestFit="1" customWidth="1"/>
    <col min="2" max="2" width="9" style="4"/>
    <col min="3" max="3" width="16.26953125" style="4" customWidth="1"/>
    <col min="4" max="4" width="18.7265625" style="4" customWidth="1"/>
    <col min="5" max="5" width="5.26953125" style="4" bestFit="1" customWidth="1"/>
    <col min="6" max="6" width="9" style="4"/>
    <col min="7" max="7" width="5.26953125" style="4" bestFit="1" customWidth="1"/>
    <col min="8" max="10" width="13.08984375" style="4" customWidth="1"/>
    <col min="11" max="16384" width="9" style="4"/>
  </cols>
  <sheetData>
    <row r="1" spans="1:20" x14ac:dyDescent="0.2">
      <c r="A1" s="12"/>
      <c r="B1" s="5" t="s">
        <v>69</v>
      </c>
      <c r="C1" s="5" t="s">
        <v>70</v>
      </c>
      <c r="D1" s="5" t="s">
        <v>71</v>
      </c>
      <c r="E1" s="5" t="s">
        <v>72</v>
      </c>
      <c r="F1" s="12"/>
      <c r="G1" s="135" t="s">
        <v>99</v>
      </c>
      <c r="H1" s="135"/>
      <c r="I1" s="135"/>
      <c r="J1" s="135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x14ac:dyDescent="0.2">
      <c r="A2" s="12">
        <v>1</v>
      </c>
      <c r="B2" s="9"/>
      <c r="C2" s="10"/>
      <c r="D2" s="10"/>
      <c r="E2" s="11"/>
      <c r="F2" s="12"/>
      <c r="G2" s="135"/>
      <c r="H2" s="135"/>
      <c r="I2" s="135"/>
      <c r="J2" s="135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x14ac:dyDescent="0.2">
      <c r="A3" s="12">
        <v>2</v>
      </c>
      <c r="B3" s="9"/>
      <c r="C3" s="10"/>
      <c r="D3" s="10"/>
      <c r="E3" s="11"/>
      <c r="F3" s="12"/>
      <c r="G3" s="6" t="s">
        <v>66</v>
      </c>
      <c r="H3" s="8" t="s">
        <v>77</v>
      </c>
      <c r="I3" s="18" t="s">
        <v>82</v>
      </c>
      <c r="J3" s="7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x14ac:dyDescent="0.2">
      <c r="A4" s="12">
        <v>3</v>
      </c>
      <c r="B4" s="9"/>
      <c r="C4" s="10"/>
      <c r="D4" s="10"/>
      <c r="E4" s="11"/>
      <c r="F4" s="12"/>
      <c r="G4" s="19" t="s">
        <v>83</v>
      </c>
      <c r="H4" s="20" t="s">
        <v>84</v>
      </c>
      <c r="I4" s="20" t="s">
        <v>85</v>
      </c>
      <c r="J4" s="20" t="s">
        <v>87</v>
      </c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x14ac:dyDescent="0.2">
      <c r="A5" s="12">
        <v>4</v>
      </c>
      <c r="B5" s="9"/>
      <c r="C5" s="10"/>
      <c r="D5" s="10"/>
      <c r="E5" s="11"/>
      <c r="F5" s="12"/>
      <c r="G5" s="7"/>
      <c r="H5" s="21" t="s">
        <v>86</v>
      </c>
      <c r="I5" s="21" t="s">
        <v>88</v>
      </c>
      <c r="J5" s="21" t="s">
        <v>89</v>
      </c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2">
        <v>5</v>
      </c>
      <c r="B6" s="9"/>
      <c r="C6" s="10"/>
      <c r="D6" s="10"/>
      <c r="E6" s="11"/>
      <c r="F6" s="12"/>
      <c r="G6" s="6" t="s">
        <v>78</v>
      </c>
      <c r="H6" s="8" t="s">
        <v>79</v>
      </c>
      <c r="I6" s="18" t="s">
        <v>80</v>
      </c>
      <c r="J6" s="7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">
      <c r="A7" s="12">
        <v>6</v>
      </c>
      <c r="B7" s="9"/>
      <c r="C7" s="10"/>
      <c r="D7" s="10"/>
      <c r="E7" s="11"/>
      <c r="F7" s="12"/>
      <c r="G7" s="6" t="s">
        <v>3</v>
      </c>
      <c r="H7" s="8" t="s">
        <v>81</v>
      </c>
      <c r="I7" s="7"/>
      <c r="J7" s="7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x14ac:dyDescent="0.2">
      <c r="A8" s="12">
        <v>7</v>
      </c>
      <c r="B8" s="9"/>
      <c r="C8" s="10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x14ac:dyDescent="0.2">
      <c r="A9" s="12">
        <v>8</v>
      </c>
      <c r="B9" s="9"/>
      <c r="C9" s="10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x14ac:dyDescent="0.2">
      <c r="A10" s="12">
        <v>9</v>
      </c>
      <c r="B10" s="9"/>
      <c r="C10" s="10"/>
      <c r="D10" s="10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x14ac:dyDescent="0.2">
      <c r="A11" s="12">
        <v>10</v>
      </c>
      <c r="B11" s="9"/>
      <c r="C11" s="10"/>
      <c r="D11" s="10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2">
      <c r="A12" s="12">
        <v>11</v>
      </c>
      <c r="B12" s="9"/>
      <c r="C12" s="10"/>
      <c r="D12" s="10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x14ac:dyDescent="0.2">
      <c r="A13" s="12">
        <v>12</v>
      </c>
      <c r="B13" s="9"/>
      <c r="C13" s="10"/>
      <c r="D13" s="10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x14ac:dyDescent="0.2">
      <c r="A14" s="12">
        <v>13</v>
      </c>
      <c r="B14" s="9"/>
      <c r="C14" s="10"/>
      <c r="D14" s="10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x14ac:dyDescent="0.2">
      <c r="A15" s="12">
        <v>14</v>
      </c>
      <c r="B15" s="9"/>
      <c r="C15" s="10"/>
      <c r="D15" s="10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x14ac:dyDescent="0.2">
      <c r="A16" s="12">
        <v>15</v>
      </c>
      <c r="B16" s="9"/>
      <c r="C16" s="10"/>
      <c r="D16" s="10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x14ac:dyDescent="0.2">
      <c r="A17" s="12">
        <v>16</v>
      </c>
      <c r="B17" s="9"/>
      <c r="C17" s="10"/>
      <c r="D17" s="10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x14ac:dyDescent="0.2">
      <c r="A18" s="12">
        <v>17</v>
      </c>
      <c r="B18" s="9"/>
      <c r="C18" s="10"/>
      <c r="D18" s="10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">
      <c r="A19" s="12">
        <v>18</v>
      </c>
      <c r="B19" s="9"/>
      <c r="C19" s="10"/>
      <c r="D19" s="10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x14ac:dyDescent="0.2">
      <c r="A20" s="12">
        <v>19</v>
      </c>
      <c r="B20" s="9"/>
      <c r="C20" s="10"/>
      <c r="D20" s="10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2">
      <c r="A21" s="12">
        <v>20</v>
      </c>
      <c r="B21" s="9"/>
      <c r="C21" s="10"/>
      <c r="D21" s="10"/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0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0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0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0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0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1:20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1:20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20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20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20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1:20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20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1:20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1:20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1:20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1:20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1:20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1:20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:20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20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20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0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1:20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20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1:20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</row>
    <row r="82" spans="1:20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</row>
    <row r="83" spans="1:20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</row>
    <row r="84" spans="1:20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1:20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</row>
    <row r="86" spans="1:20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20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20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</row>
    <row r="89" spans="1:20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</row>
    <row r="90" spans="1:20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20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1:20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</row>
    <row r="93" spans="1:20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</row>
    <row r="94" spans="1:20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</row>
    <row r="95" spans="1:20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</row>
    <row r="96" spans="1:20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</row>
    <row r="97" spans="1:20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1:20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</row>
    <row r="100" spans="1:20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</row>
    <row r="101" spans="1:20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</row>
    <row r="102" spans="1:20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</row>
    <row r="103" spans="1:20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</row>
    <row r="104" spans="1:20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1:20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</row>
    <row r="106" spans="1:20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</row>
    <row r="107" spans="1:20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</row>
    <row r="108" spans="1:20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20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20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1:20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</row>
    <row r="112" spans="1:20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</row>
  </sheetData>
  <sheetProtection selectLockedCells="1"/>
  <mergeCells count="1">
    <mergeCell ref="G1:J2"/>
  </mergeCells>
  <phoneticPr fontId="3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45"/>
  <sheetViews>
    <sheetView workbookViewId="0">
      <pane ySplit="4" topLeftCell="A89" activePane="bottomLeft" state="frozen"/>
      <selection pane="bottomLeft" activeCell="B6" sqref="B6"/>
    </sheetView>
  </sheetViews>
  <sheetFormatPr defaultColWidth="9" defaultRowHeight="13" x14ac:dyDescent="0.2"/>
  <cols>
    <col min="1" max="2" width="9" style="4"/>
    <col min="3" max="3" width="16.36328125" style="4" customWidth="1"/>
    <col min="4" max="4" width="18.7265625" style="4" customWidth="1"/>
    <col min="5" max="5" width="5.26953125" style="4" bestFit="1" customWidth="1"/>
    <col min="6" max="6" width="11.6328125" style="4" customWidth="1"/>
    <col min="7" max="16384" width="9" style="4"/>
  </cols>
  <sheetData>
    <row r="1" spans="1:22" x14ac:dyDescent="0.2">
      <c r="A1" s="2"/>
      <c r="B1" s="23" t="s">
        <v>109</v>
      </c>
      <c r="C1" s="23"/>
      <c r="D1" s="23"/>
      <c r="E1" s="23"/>
      <c r="F1" s="2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2"/>
      <c r="B2" s="23" t="s">
        <v>110</v>
      </c>
      <c r="C2" s="23"/>
      <c r="D2" s="23"/>
      <c r="E2" s="23"/>
      <c r="F2" s="2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2"/>
      <c r="B3" s="23" t="s">
        <v>112</v>
      </c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2" t="e">
        <f>VLOOKUP(印刷用!D12,学校名!$A$2:$D$50,3,FALSE)</f>
        <v>#N/A</v>
      </c>
      <c r="B4" s="5" t="s">
        <v>69</v>
      </c>
      <c r="C4" s="5" t="s">
        <v>70</v>
      </c>
      <c r="D4" s="5" t="s">
        <v>71</v>
      </c>
      <c r="E4" s="5" t="s">
        <v>72</v>
      </c>
      <c r="F4" s="5" t="s">
        <v>73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">
      <c r="A5" s="2">
        <v>1</v>
      </c>
      <c r="B5" s="4" t="e">
        <f>$A$4+A5</f>
        <v>#N/A</v>
      </c>
      <c r="C5" s="4" t="str">
        <f>IFERROR(VLOOKUP(B5,女子登録!$A$1:$F$1300,5,FALSE),"")</f>
        <v/>
      </c>
      <c r="D5" s="4" t="str">
        <f>IFERROR(VLOOKUP(B5,女子登録!$A$1:$D$1300,3,FALSE),"")</f>
        <v/>
      </c>
      <c r="E5" s="26" t="str">
        <f>IFERROR(VLOOKUP(B5,女子登録!$A$1:$F$1300,6,FALSE),"")</f>
        <v/>
      </c>
      <c r="F5" s="4" t="str">
        <f>IFERROR(VLOOKUP(B5,女子登録!$A$1:$D$1300,4,FALSE),"")</f>
        <v/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2">
        <v>2</v>
      </c>
      <c r="B6" s="4" t="e">
        <f t="shared" ref="B6:B69" si="0">$A$4+A6</f>
        <v>#N/A</v>
      </c>
      <c r="C6" s="4" t="str">
        <f>IFERROR(VLOOKUP(B6,女子登録!$A$1:$F$1300,5,FALSE),"")</f>
        <v/>
      </c>
      <c r="D6" s="4" t="str">
        <f>IFERROR(VLOOKUP(B6,女子登録!$A$1:$D$1300,3,FALSE),"")</f>
        <v/>
      </c>
      <c r="E6" s="26" t="str">
        <f>IFERROR(VLOOKUP(B6,女子登録!$A$1:$F$1300,6,FALSE),"")</f>
        <v/>
      </c>
      <c r="F6" s="4" t="str">
        <f>IFERROR(VLOOKUP(B6,女子登録!$A$1:$D$1300,4,FALSE),"")</f>
        <v/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2">
        <v>3</v>
      </c>
      <c r="B7" s="4" t="e">
        <f t="shared" si="0"/>
        <v>#N/A</v>
      </c>
      <c r="C7" s="4" t="str">
        <f>IFERROR(VLOOKUP(B7,女子登録!$A$1:$F$1300,5,FALSE),"")</f>
        <v/>
      </c>
      <c r="D7" s="4" t="str">
        <f>IFERROR(VLOOKUP(B7,女子登録!$A$1:$D$1300,3,FALSE),"")</f>
        <v/>
      </c>
      <c r="E7" s="26" t="str">
        <f>IFERROR(VLOOKUP(B7,女子登録!$A$1:$F$1300,6,FALSE),"")</f>
        <v/>
      </c>
      <c r="F7" s="4" t="str">
        <f>IFERROR(VLOOKUP(B7,女子登録!$A$1:$D$1300,4,FALSE),"")</f>
        <v/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">
      <c r="A8" s="2">
        <v>4</v>
      </c>
      <c r="B8" s="4" t="e">
        <f t="shared" si="0"/>
        <v>#N/A</v>
      </c>
      <c r="C8" s="4" t="str">
        <f>IFERROR(VLOOKUP(B8,女子登録!$A$1:$F$1300,5,FALSE),"")</f>
        <v/>
      </c>
      <c r="D8" s="4" t="str">
        <f>IFERROR(VLOOKUP(B8,女子登録!$A$1:$D$1300,3,FALSE),"")</f>
        <v/>
      </c>
      <c r="E8" s="26" t="str">
        <f>IFERROR(VLOOKUP(B8,女子登録!$A$1:$F$1300,6,FALSE),"")</f>
        <v/>
      </c>
      <c r="F8" s="4" t="str">
        <f>IFERROR(VLOOKUP(B8,女子登録!$A$1:$D$1300,4,FALSE),"")</f>
        <v/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">
      <c r="A9" s="2">
        <v>5</v>
      </c>
      <c r="B9" s="4" t="e">
        <f t="shared" si="0"/>
        <v>#N/A</v>
      </c>
      <c r="C9" s="4" t="str">
        <f>IFERROR(VLOOKUP(B9,女子登録!$A$1:$F$1300,5,FALSE),"")</f>
        <v/>
      </c>
      <c r="D9" s="4" t="str">
        <f>IFERROR(VLOOKUP(B9,女子登録!$A$1:$D$1300,3,FALSE),"")</f>
        <v/>
      </c>
      <c r="E9" s="26" t="str">
        <f>IFERROR(VLOOKUP(B9,女子登録!$A$1:$F$1300,6,FALSE),"")</f>
        <v/>
      </c>
      <c r="F9" s="4" t="str">
        <f>IFERROR(VLOOKUP(B9,女子登録!$A$1:$D$1300,4,FALSE),"")</f>
        <v/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2">
        <v>6</v>
      </c>
      <c r="B10" s="4" t="e">
        <f t="shared" si="0"/>
        <v>#N/A</v>
      </c>
      <c r="C10" s="4" t="str">
        <f>IFERROR(VLOOKUP(B10,女子登録!$A$1:$F$1300,5,FALSE),"")</f>
        <v/>
      </c>
      <c r="D10" s="4" t="str">
        <f>IFERROR(VLOOKUP(B10,女子登録!$A$1:$D$1300,3,FALSE),"")</f>
        <v/>
      </c>
      <c r="E10" s="26" t="str">
        <f>IFERROR(VLOOKUP(B10,女子登録!$A$1:$F$1300,6,FALSE),"")</f>
        <v/>
      </c>
      <c r="F10" s="4" t="str">
        <f>IFERROR(VLOOKUP(B10,女子登録!$A$1:$D$1300,4,FALSE),"")</f>
        <v/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2">
        <v>7</v>
      </c>
      <c r="B11" s="4" t="e">
        <f t="shared" si="0"/>
        <v>#N/A</v>
      </c>
      <c r="C11" s="4" t="str">
        <f>IFERROR(VLOOKUP(B11,女子登録!$A$1:$F$1300,5,FALSE),"")</f>
        <v/>
      </c>
      <c r="D11" s="4" t="str">
        <f>IFERROR(VLOOKUP(B11,女子登録!$A$1:$D$1300,3,FALSE),"")</f>
        <v/>
      </c>
      <c r="E11" s="26" t="str">
        <f>IFERROR(VLOOKUP(B11,女子登録!$A$1:$F$1300,6,FALSE),"")</f>
        <v/>
      </c>
      <c r="F11" s="4" t="str">
        <f>IFERROR(VLOOKUP(B11,女子登録!$A$1:$D$1300,4,FALSE),"")</f>
        <v/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">
      <c r="A12" s="2">
        <v>8</v>
      </c>
      <c r="B12" s="4" t="e">
        <f t="shared" si="0"/>
        <v>#N/A</v>
      </c>
      <c r="C12" s="4" t="str">
        <f>IFERROR(VLOOKUP(B12,女子登録!$A$1:$F$1300,5,FALSE),"")</f>
        <v/>
      </c>
      <c r="D12" s="4" t="str">
        <f>IFERROR(VLOOKUP(B12,女子登録!$A$1:$D$1300,3,FALSE),"")</f>
        <v/>
      </c>
      <c r="E12" s="26" t="str">
        <f>IFERROR(VLOOKUP(B12,女子登録!$A$1:$F$1300,6,FALSE),"")</f>
        <v/>
      </c>
      <c r="F12" s="4" t="str">
        <f>IFERROR(VLOOKUP(B12,女子登録!$A$1:$D$1300,4,FALSE),"")</f>
        <v/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2">
        <v>9</v>
      </c>
      <c r="B13" s="4" t="e">
        <f t="shared" si="0"/>
        <v>#N/A</v>
      </c>
      <c r="C13" s="4" t="str">
        <f>IFERROR(VLOOKUP(B13,女子登録!$A$1:$F$1300,5,FALSE),"")</f>
        <v/>
      </c>
      <c r="D13" s="4" t="str">
        <f>IFERROR(VLOOKUP(B13,女子登録!$A$1:$D$1300,3,FALSE),"")</f>
        <v/>
      </c>
      <c r="E13" s="26" t="str">
        <f>IFERROR(VLOOKUP(B13,女子登録!$A$1:$F$1300,6,FALSE),"")</f>
        <v/>
      </c>
      <c r="F13" s="4" t="str">
        <f>IFERROR(VLOOKUP(B13,女子登録!$A$1:$D$1300,4,FALSE),"")</f>
        <v/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2">
        <v>10</v>
      </c>
      <c r="B14" s="4" t="e">
        <f t="shared" si="0"/>
        <v>#N/A</v>
      </c>
      <c r="C14" s="4" t="str">
        <f>IFERROR(VLOOKUP(B14,女子登録!$A$1:$F$1300,5,FALSE),"")</f>
        <v/>
      </c>
      <c r="D14" s="4" t="str">
        <f>IFERROR(VLOOKUP(B14,女子登録!$A$1:$D$1300,3,FALSE),"")</f>
        <v/>
      </c>
      <c r="E14" s="26" t="str">
        <f>IFERROR(VLOOKUP(B14,女子登録!$A$1:$F$1300,6,FALSE),"")</f>
        <v/>
      </c>
      <c r="F14" s="4" t="str">
        <f>IFERROR(VLOOKUP(B14,女子登録!$A$1:$D$1300,4,FALSE),"")</f>
        <v/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2">
        <v>11</v>
      </c>
      <c r="B15" s="4" t="e">
        <f t="shared" si="0"/>
        <v>#N/A</v>
      </c>
      <c r="C15" s="4" t="str">
        <f>IFERROR(VLOOKUP(B15,女子登録!$A$1:$F$1300,5,FALSE),"")</f>
        <v/>
      </c>
      <c r="D15" s="4" t="str">
        <f>IFERROR(VLOOKUP(B15,女子登録!$A$1:$D$1300,3,FALSE),"")</f>
        <v/>
      </c>
      <c r="E15" s="26" t="str">
        <f>IFERROR(VLOOKUP(B15,女子登録!$A$1:$F$1300,6,FALSE),"")</f>
        <v/>
      </c>
      <c r="F15" s="4" t="str">
        <f>IFERROR(VLOOKUP(B15,女子登録!$A$1:$D$1300,4,FALSE),"")</f>
        <v/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2">
        <v>12</v>
      </c>
      <c r="B16" s="4" t="e">
        <f t="shared" si="0"/>
        <v>#N/A</v>
      </c>
      <c r="C16" s="4" t="str">
        <f>IFERROR(VLOOKUP(B16,女子登録!$A$1:$F$1300,5,FALSE),"")</f>
        <v/>
      </c>
      <c r="D16" s="4" t="str">
        <f>IFERROR(VLOOKUP(B16,女子登録!$A$1:$D$1300,3,FALSE),"")</f>
        <v/>
      </c>
      <c r="E16" s="26" t="str">
        <f>IFERROR(VLOOKUP(B16,女子登録!$A$1:$F$1300,6,FALSE),"")</f>
        <v/>
      </c>
      <c r="F16" s="4" t="str">
        <f>IFERROR(VLOOKUP(B16,女子登録!$A$1:$D$1300,4,FALSE),"")</f>
        <v/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">
      <c r="A17" s="2">
        <v>13</v>
      </c>
      <c r="B17" s="4" t="e">
        <f t="shared" si="0"/>
        <v>#N/A</v>
      </c>
      <c r="C17" s="4" t="str">
        <f>IFERROR(VLOOKUP(B17,女子登録!$A$1:$F$1300,5,FALSE),"")</f>
        <v/>
      </c>
      <c r="D17" s="4" t="str">
        <f>IFERROR(VLOOKUP(B17,女子登録!$A$1:$D$1300,3,FALSE),"")</f>
        <v/>
      </c>
      <c r="E17" s="26" t="str">
        <f>IFERROR(VLOOKUP(B17,女子登録!$A$1:$F$1300,6,FALSE),"")</f>
        <v/>
      </c>
      <c r="F17" s="4" t="str">
        <f>IFERROR(VLOOKUP(B17,女子登録!$A$1:$D$1300,4,FALSE),"")</f>
        <v/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2">
        <v>14</v>
      </c>
      <c r="B18" s="4" t="e">
        <f t="shared" si="0"/>
        <v>#N/A</v>
      </c>
      <c r="C18" s="4" t="str">
        <f>IFERROR(VLOOKUP(B18,女子登録!$A$1:$F$1300,5,FALSE),"")</f>
        <v/>
      </c>
      <c r="D18" s="4" t="str">
        <f>IFERROR(VLOOKUP(B18,女子登録!$A$1:$D$1300,3,FALSE),"")</f>
        <v/>
      </c>
      <c r="E18" s="26" t="str">
        <f>IFERROR(VLOOKUP(B18,女子登録!$A$1:$F$1300,6,FALSE),"")</f>
        <v/>
      </c>
      <c r="F18" s="4" t="str">
        <f>IFERROR(VLOOKUP(B18,女子登録!$A$1:$D$1300,4,FALSE),"")</f>
        <v/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2">
        <v>15</v>
      </c>
      <c r="B19" s="4" t="e">
        <f t="shared" si="0"/>
        <v>#N/A</v>
      </c>
      <c r="C19" s="4" t="str">
        <f>IFERROR(VLOOKUP(B19,女子登録!$A$1:$F$1300,5,FALSE),"")</f>
        <v/>
      </c>
      <c r="D19" s="4" t="str">
        <f>IFERROR(VLOOKUP(B19,女子登録!$A$1:$D$1300,3,FALSE),"")</f>
        <v/>
      </c>
      <c r="E19" s="26" t="str">
        <f>IFERROR(VLOOKUP(B19,女子登録!$A$1:$F$1300,6,FALSE),"")</f>
        <v/>
      </c>
      <c r="F19" s="4" t="str">
        <f>IFERROR(VLOOKUP(B19,女子登録!$A$1:$D$1300,4,FALSE),"")</f>
        <v/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A20" s="2">
        <v>16</v>
      </c>
      <c r="B20" s="4" t="e">
        <f t="shared" si="0"/>
        <v>#N/A</v>
      </c>
      <c r="C20" s="4" t="str">
        <f>IFERROR(VLOOKUP(B20,女子登録!$A$1:$F$1300,5,FALSE),"")</f>
        <v/>
      </c>
      <c r="D20" s="4" t="str">
        <f>IFERROR(VLOOKUP(B20,女子登録!$A$1:$D$1300,3,FALSE),"")</f>
        <v/>
      </c>
      <c r="E20" s="26" t="str">
        <f>IFERROR(VLOOKUP(B20,女子登録!$A$1:$F$1300,6,FALSE),"")</f>
        <v/>
      </c>
      <c r="F20" s="4" t="str">
        <f>IFERROR(VLOOKUP(B20,女子登録!$A$1:$D$1300,4,FALSE),"")</f>
        <v/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2">
        <v>17</v>
      </c>
      <c r="B21" s="4" t="e">
        <f t="shared" si="0"/>
        <v>#N/A</v>
      </c>
      <c r="C21" s="4" t="str">
        <f>IFERROR(VLOOKUP(B21,女子登録!$A$1:$F$1300,5,FALSE),"")</f>
        <v/>
      </c>
      <c r="D21" s="4" t="str">
        <f>IFERROR(VLOOKUP(B21,女子登録!$A$1:$D$1300,3,FALSE),"")</f>
        <v/>
      </c>
      <c r="E21" s="26" t="str">
        <f>IFERROR(VLOOKUP(B21,女子登録!$A$1:$F$1300,6,FALSE),"")</f>
        <v/>
      </c>
      <c r="F21" s="4" t="str">
        <f>IFERROR(VLOOKUP(B21,女子登録!$A$1:$D$1300,4,FALSE),"")</f>
        <v/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2">
        <v>18</v>
      </c>
      <c r="B22" s="4" t="e">
        <f t="shared" si="0"/>
        <v>#N/A</v>
      </c>
      <c r="C22" s="4" t="str">
        <f>IFERROR(VLOOKUP(B22,女子登録!$A$1:$F$1300,5,FALSE),"")</f>
        <v/>
      </c>
      <c r="D22" s="4" t="str">
        <f>IFERROR(VLOOKUP(B22,女子登録!$A$1:$D$1300,3,FALSE),"")</f>
        <v/>
      </c>
      <c r="E22" s="26" t="str">
        <f>IFERROR(VLOOKUP(B22,女子登録!$A$1:$F$1300,6,FALSE),"")</f>
        <v/>
      </c>
      <c r="F22" s="4" t="str">
        <f>IFERROR(VLOOKUP(B22,女子登録!$A$1:$D$1300,4,FALSE),"")</f>
        <v/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">
      <c r="A23" s="2">
        <v>19</v>
      </c>
      <c r="B23" s="4" t="e">
        <f t="shared" si="0"/>
        <v>#N/A</v>
      </c>
      <c r="C23" s="4" t="str">
        <f>IFERROR(VLOOKUP(B23,女子登録!$A$1:$F$1300,5,FALSE),"")</f>
        <v/>
      </c>
      <c r="D23" s="4" t="str">
        <f>IFERROR(VLOOKUP(B23,女子登録!$A$1:$D$1300,3,FALSE),"")</f>
        <v/>
      </c>
      <c r="E23" s="26" t="str">
        <f>IFERROR(VLOOKUP(B23,女子登録!$A$1:$F$1300,6,FALSE),"")</f>
        <v/>
      </c>
      <c r="F23" s="4" t="str">
        <f>IFERROR(VLOOKUP(B23,女子登録!$A$1:$D$1300,4,FALSE),"")</f>
        <v/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2">
        <v>20</v>
      </c>
      <c r="B24" s="4" t="e">
        <f t="shared" si="0"/>
        <v>#N/A</v>
      </c>
      <c r="C24" s="4" t="str">
        <f>IFERROR(VLOOKUP(B24,女子登録!$A$1:$F$1300,5,FALSE),"")</f>
        <v/>
      </c>
      <c r="D24" s="4" t="str">
        <f>IFERROR(VLOOKUP(B24,女子登録!$A$1:$D$1300,3,FALSE),"")</f>
        <v/>
      </c>
      <c r="E24" s="26" t="str">
        <f>IFERROR(VLOOKUP(B24,女子登録!$A$1:$F$1300,6,FALSE),"")</f>
        <v/>
      </c>
      <c r="F24" s="4" t="str">
        <f>IFERROR(VLOOKUP(B24,女子登録!$A$1:$D$1300,4,FALSE),"")</f>
        <v/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2">
        <v>21</v>
      </c>
      <c r="B25" s="4" t="e">
        <f t="shared" si="0"/>
        <v>#N/A</v>
      </c>
      <c r="C25" s="4" t="str">
        <f>IFERROR(VLOOKUP(B25,女子登録!$A$1:$F$1300,5,FALSE),"")</f>
        <v/>
      </c>
      <c r="D25" s="4" t="str">
        <f>IFERROR(VLOOKUP(B25,女子登録!$A$1:$D$1300,3,FALSE),"")</f>
        <v/>
      </c>
      <c r="E25" s="26" t="str">
        <f>IFERROR(VLOOKUP(B25,女子登録!$A$1:$F$1300,6,FALSE),"")</f>
        <v/>
      </c>
      <c r="F25" s="4" t="str">
        <f>IFERROR(VLOOKUP(B25,女子登録!$A$1:$D$1300,4,FALSE),"")</f>
        <v/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2">
        <v>22</v>
      </c>
      <c r="B26" s="4" t="e">
        <f t="shared" si="0"/>
        <v>#N/A</v>
      </c>
      <c r="C26" s="4" t="str">
        <f>IFERROR(VLOOKUP(B26,女子登録!$A$1:$F$1300,5,FALSE),"")</f>
        <v/>
      </c>
      <c r="D26" s="4" t="str">
        <f>IFERROR(VLOOKUP(B26,女子登録!$A$1:$D$1300,3,FALSE),"")</f>
        <v/>
      </c>
      <c r="E26" s="26" t="str">
        <f>IFERROR(VLOOKUP(B26,女子登録!$A$1:$F$1300,6,FALSE),"")</f>
        <v/>
      </c>
      <c r="F26" s="4" t="str">
        <f>IFERROR(VLOOKUP(B26,女子登録!$A$1:$D$1300,4,FALSE),"")</f>
        <v/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2">
        <v>23</v>
      </c>
      <c r="B27" s="4" t="e">
        <f t="shared" si="0"/>
        <v>#N/A</v>
      </c>
      <c r="C27" s="4" t="str">
        <f>IFERROR(VLOOKUP(B27,女子登録!$A$1:$F$1300,5,FALSE),"")</f>
        <v/>
      </c>
      <c r="D27" s="4" t="str">
        <f>IFERROR(VLOOKUP(B27,女子登録!$A$1:$D$1300,3,FALSE),"")</f>
        <v/>
      </c>
      <c r="E27" s="26" t="str">
        <f>IFERROR(VLOOKUP(B27,女子登録!$A$1:$F$1300,6,FALSE),"")</f>
        <v/>
      </c>
      <c r="F27" s="4" t="str">
        <f>IFERROR(VLOOKUP(B27,女子登録!$A$1:$D$1300,4,FALSE),"")</f>
        <v/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2">
        <v>24</v>
      </c>
      <c r="B28" s="4" t="e">
        <f t="shared" si="0"/>
        <v>#N/A</v>
      </c>
      <c r="C28" s="4" t="str">
        <f>IFERROR(VLOOKUP(B28,女子登録!$A$1:$F$1300,5,FALSE),"")</f>
        <v/>
      </c>
      <c r="D28" s="4" t="str">
        <f>IFERROR(VLOOKUP(B28,女子登録!$A$1:$D$1300,3,FALSE),"")</f>
        <v/>
      </c>
      <c r="E28" s="26" t="str">
        <f>IFERROR(VLOOKUP(B28,女子登録!$A$1:$F$1300,6,FALSE),"")</f>
        <v/>
      </c>
      <c r="F28" s="4" t="str">
        <f>IFERROR(VLOOKUP(B28,女子登録!$A$1:$D$1300,4,FALSE),"")</f>
        <v/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2">
        <v>25</v>
      </c>
      <c r="B29" s="4" t="e">
        <f t="shared" si="0"/>
        <v>#N/A</v>
      </c>
      <c r="C29" s="4" t="str">
        <f>IFERROR(VLOOKUP(B29,女子登録!$A$1:$F$1300,5,FALSE),"")</f>
        <v/>
      </c>
      <c r="D29" s="4" t="str">
        <f>IFERROR(VLOOKUP(B29,女子登録!$A$1:$D$1300,3,FALSE),"")</f>
        <v/>
      </c>
      <c r="E29" s="26" t="str">
        <f>IFERROR(VLOOKUP(B29,女子登録!$A$1:$F$1300,6,FALSE),"")</f>
        <v/>
      </c>
      <c r="F29" s="4" t="str">
        <f>IFERROR(VLOOKUP(B29,女子登録!$A$1:$D$1300,4,FALSE),"")</f>
        <v/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2">
        <v>26</v>
      </c>
      <c r="B30" s="4" t="e">
        <f t="shared" si="0"/>
        <v>#N/A</v>
      </c>
      <c r="C30" s="4" t="str">
        <f>IFERROR(VLOOKUP(B30,女子登録!$A$1:$F$1300,5,FALSE),"")</f>
        <v/>
      </c>
      <c r="D30" s="4" t="str">
        <f>IFERROR(VLOOKUP(B30,女子登録!$A$1:$D$1300,3,FALSE),"")</f>
        <v/>
      </c>
      <c r="E30" s="26" t="str">
        <f>IFERROR(VLOOKUP(B30,女子登録!$A$1:$F$1300,6,FALSE),"")</f>
        <v/>
      </c>
      <c r="F30" s="4" t="str">
        <f>IFERROR(VLOOKUP(B30,女子登録!$A$1:$D$1300,4,FALSE),"")</f>
        <v/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2">
        <v>27</v>
      </c>
      <c r="B31" s="4" t="e">
        <f t="shared" si="0"/>
        <v>#N/A</v>
      </c>
      <c r="C31" s="4" t="str">
        <f>IFERROR(VLOOKUP(B31,女子登録!$A$1:$F$1300,5,FALSE),"")</f>
        <v/>
      </c>
      <c r="D31" s="4" t="str">
        <f>IFERROR(VLOOKUP(B31,女子登録!$A$1:$D$1300,3,FALSE),"")</f>
        <v/>
      </c>
      <c r="E31" s="26" t="str">
        <f>IFERROR(VLOOKUP(B31,女子登録!$A$1:$F$1300,6,FALSE),"")</f>
        <v/>
      </c>
      <c r="F31" s="4" t="str">
        <f>IFERROR(VLOOKUP(B31,女子登録!$A$1:$D$1300,4,FALSE),"")</f>
        <v/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2">
        <v>28</v>
      </c>
      <c r="B32" s="4" t="e">
        <f t="shared" si="0"/>
        <v>#N/A</v>
      </c>
      <c r="C32" s="4" t="str">
        <f>IFERROR(VLOOKUP(B32,女子登録!$A$1:$F$1300,5,FALSE),"")</f>
        <v/>
      </c>
      <c r="D32" s="4" t="str">
        <f>IFERROR(VLOOKUP(B32,女子登録!$A$1:$D$1300,3,FALSE),"")</f>
        <v/>
      </c>
      <c r="E32" s="26" t="str">
        <f>IFERROR(VLOOKUP(B32,女子登録!$A$1:$F$1300,6,FALSE),"")</f>
        <v/>
      </c>
      <c r="F32" s="4" t="str">
        <f>IFERROR(VLOOKUP(B32,女子登録!$A$1:$D$1300,4,FALSE),"")</f>
        <v/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2">
        <v>29</v>
      </c>
      <c r="B33" s="4" t="e">
        <f t="shared" si="0"/>
        <v>#N/A</v>
      </c>
      <c r="C33" s="4" t="str">
        <f>IFERROR(VLOOKUP(B33,女子登録!$A$1:$F$1300,5,FALSE),"")</f>
        <v/>
      </c>
      <c r="D33" s="4" t="str">
        <f>IFERROR(VLOOKUP(B33,女子登録!$A$1:$D$1300,3,FALSE),"")</f>
        <v/>
      </c>
      <c r="E33" s="26" t="str">
        <f>IFERROR(VLOOKUP(B33,女子登録!$A$1:$F$1300,6,FALSE),"")</f>
        <v/>
      </c>
      <c r="F33" s="4" t="str">
        <f>IFERROR(VLOOKUP(B33,女子登録!$A$1:$D$1300,4,FALSE),"")</f>
        <v/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2">
        <v>30</v>
      </c>
      <c r="B34" s="4" t="e">
        <f t="shared" si="0"/>
        <v>#N/A</v>
      </c>
      <c r="C34" s="4" t="str">
        <f>IFERROR(VLOOKUP(B34,女子登録!$A$1:$F$1300,5,FALSE),"")</f>
        <v/>
      </c>
      <c r="D34" s="4" t="str">
        <f>IFERROR(VLOOKUP(B34,女子登録!$A$1:$D$1300,3,FALSE),"")</f>
        <v/>
      </c>
      <c r="E34" s="26" t="str">
        <f>IFERROR(VLOOKUP(B34,女子登録!$A$1:$F$1300,6,FALSE),"")</f>
        <v/>
      </c>
      <c r="F34" s="4" t="str">
        <f>IFERROR(VLOOKUP(B34,女子登録!$A$1:$D$1300,4,FALSE),"")</f>
        <v/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">
      <c r="A35" s="2">
        <v>31</v>
      </c>
      <c r="B35" s="4" t="e">
        <f t="shared" si="0"/>
        <v>#N/A</v>
      </c>
      <c r="C35" s="4" t="str">
        <f>IFERROR(VLOOKUP(B35,女子登録!$A$1:$F$1300,5,FALSE),"")</f>
        <v/>
      </c>
      <c r="D35" s="4" t="str">
        <f>IFERROR(VLOOKUP(B35,女子登録!$A$1:$D$1300,3,FALSE),"")</f>
        <v/>
      </c>
      <c r="E35" s="26" t="str">
        <f>IFERROR(VLOOKUP(B35,女子登録!$A$1:$F$1300,6,FALSE),"")</f>
        <v/>
      </c>
      <c r="F35" s="4" t="str">
        <f>IFERROR(VLOOKUP(B35,女子登録!$A$1:$D$1300,4,FALSE),"")</f>
        <v/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">
      <c r="A36" s="2">
        <v>32</v>
      </c>
      <c r="B36" s="4" t="e">
        <f t="shared" si="0"/>
        <v>#N/A</v>
      </c>
      <c r="C36" s="4" t="str">
        <f>IFERROR(VLOOKUP(B36,女子登録!$A$1:$F$1300,5,FALSE),"")</f>
        <v/>
      </c>
      <c r="D36" s="4" t="str">
        <f>IFERROR(VLOOKUP(B36,女子登録!$A$1:$D$1300,3,FALSE),"")</f>
        <v/>
      </c>
      <c r="E36" s="26" t="str">
        <f>IFERROR(VLOOKUP(B36,女子登録!$A$1:$F$1300,6,FALSE),"")</f>
        <v/>
      </c>
      <c r="F36" s="4" t="str">
        <f>IFERROR(VLOOKUP(B36,女子登録!$A$1:$D$1300,4,FALSE),"")</f>
        <v/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">
      <c r="A37" s="2">
        <v>33</v>
      </c>
      <c r="B37" s="4" t="e">
        <f t="shared" si="0"/>
        <v>#N/A</v>
      </c>
      <c r="C37" s="4" t="str">
        <f>IFERROR(VLOOKUP(B37,女子登録!$A$1:$F$1300,5,FALSE),"")</f>
        <v/>
      </c>
      <c r="D37" s="4" t="str">
        <f>IFERROR(VLOOKUP(B37,女子登録!$A$1:$D$1300,3,FALSE),"")</f>
        <v/>
      </c>
      <c r="E37" s="26" t="str">
        <f>IFERROR(VLOOKUP(B37,女子登録!$A$1:$F$1300,6,FALSE),"")</f>
        <v/>
      </c>
      <c r="F37" s="4" t="str">
        <f>IFERROR(VLOOKUP(B37,女子登録!$A$1:$D$1300,4,FALSE),"")</f>
        <v/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">
      <c r="A38" s="2">
        <v>34</v>
      </c>
      <c r="B38" s="4" t="e">
        <f t="shared" si="0"/>
        <v>#N/A</v>
      </c>
      <c r="C38" s="4" t="str">
        <f>IFERROR(VLOOKUP(B38,女子登録!$A$1:$F$1300,5,FALSE),"")</f>
        <v/>
      </c>
      <c r="D38" s="4" t="str">
        <f>IFERROR(VLOOKUP(B38,女子登録!$A$1:$D$1300,3,FALSE),"")</f>
        <v/>
      </c>
      <c r="E38" s="26" t="str">
        <f>IFERROR(VLOOKUP(B38,女子登録!$A$1:$F$1300,6,FALSE),"")</f>
        <v/>
      </c>
      <c r="F38" s="4" t="str">
        <f>IFERROR(VLOOKUP(B38,女子登録!$A$1:$D$1300,4,FALSE),"")</f>
        <v/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">
      <c r="A39" s="2">
        <v>35</v>
      </c>
      <c r="B39" s="4" t="e">
        <f t="shared" si="0"/>
        <v>#N/A</v>
      </c>
      <c r="C39" s="4" t="str">
        <f>IFERROR(VLOOKUP(B39,女子登録!$A$1:$F$1300,5,FALSE),"")</f>
        <v/>
      </c>
      <c r="D39" s="4" t="str">
        <f>IFERROR(VLOOKUP(B39,女子登録!$A$1:$D$1300,3,FALSE),"")</f>
        <v/>
      </c>
      <c r="E39" s="26" t="str">
        <f>IFERROR(VLOOKUP(B39,女子登録!$A$1:$F$1300,6,FALSE),"")</f>
        <v/>
      </c>
      <c r="F39" s="4" t="str">
        <f>IFERROR(VLOOKUP(B39,女子登録!$A$1:$D$1300,4,FALSE),"")</f>
        <v/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">
      <c r="A40" s="2">
        <v>36</v>
      </c>
      <c r="B40" s="4" t="e">
        <f t="shared" si="0"/>
        <v>#N/A</v>
      </c>
      <c r="C40" s="4" t="str">
        <f>IFERROR(VLOOKUP(B40,女子登録!$A$1:$F$1300,5,FALSE),"")</f>
        <v/>
      </c>
      <c r="D40" s="4" t="str">
        <f>IFERROR(VLOOKUP(B40,女子登録!$A$1:$D$1300,3,FALSE),"")</f>
        <v/>
      </c>
      <c r="E40" s="26" t="str">
        <f>IFERROR(VLOOKUP(B40,女子登録!$A$1:$F$1300,6,FALSE),"")</f>
        <v/>
      </c>
      <c r="F40" s="4" t="str">
        <f>IFERROR(VLOOKUP(B40,女子登録!$A$1:$D$1300,4,FALSE),"")</f>
        <v/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">
      <c r="A41" s="2">
        <v>37</v>
      </c>
      <c r="B41" s="4" t="e">
        <f t="shared" si="0"/>
        <v>#N/A</v>
      </c>
      <c r="C41" s="4" t="str">
        <f>IFERROR(VLOOKUP(B41,女子登録!$A$1:$F$1300,5,FALSE),"")</f>
        <v/>
      </c>
      <c r="D41" s="4" t="str">
        <f>IFERROR(VLOOKUP(B41,女子登録!$A$1:$D$1300,3,FALSE),"")</f>
        <v/>
      </c>
      <c r="E41" s="26" t="str">
        <f>IFERROR(VLOOKUP(B41,女子登録!$A$1:$F$1300,6,FALSE),"")</f>
        <v/>
      </c>
      <c r="F41" s="4" t="str">
        <f>IFERROR(VLOOKUP(B41,女子登録!$A$1:$D$1300,4,FALSE),"")</f>
        <v/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">
      <c r="A42" s="2">
        <v>38</v>
      </c>
      <c r="B42" s="4" t="e">
        <f t="shared" si="0"/>
        <v>#N/A</v>
      </c>
      <c r="C42" s="4" t="str">
        <f>IFERROR(VLOOKUP(B42,女子登録!$A$1:$F$1300,5,FALSE),"")</f>
        <v/>
      </c>
      <c r="D42" s="4" t="str">
        <f>IFERROR(VLOOKUP(B42,女子登録!$A$1:$D$1300,3,FALSE),"")</f>
        <v/>
      </c>
      <c r="E42" s="26" t="str">
        <f>IFERROR(VLOOKUP(B42,女子登録!$A$1:$F$1300,6,FALSE),"")</f>
        <v/>
      </c>
      <c r="F42" s="4" t="str">
        <f>IFERROR(VLOOKUP(B42,女子登録!$A$1:$D$1300,4,FALSE),"")</f>
        <v/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">
      <c r="A43" s="2">
        <v>39</v>
      </c>
      <c r="B43" s="4" t="e">
        <f t="shared" si="0"/>
        <v>#N/A</v>
      </c>
      <c r="C43" s="4" t="str">
        <f>IFERROR(VLOOKUP(B43,女子登録!$A$1:$F$1300,5,FALSE),"")</f>
        <v/>
      </c>
      <c r="D43" s="4" t="str">
        <f>IFERROR(VLOOKUP(B43,女子登録!$A$1:$D$1300,3,FALSE),"")</f>
        <v/>
      </c>
      <c r="E43" s="26" t="str">
        <f>IFERROR(VLOOKUP(B43,女子登録!$A$1:$F$1300,6,FALSE),"")</f>
        <v/>
      </c>
      <c r="F43" s="4" t="str">
        <f>IFERROR(VLOOKUP(B43,女子登録!$A$1:$D$1300,4,FALSE),"")</f>
        <v/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">
      <c r="A44" s="2">
        <v>40</v>
      </c>
      <c r="B44" s="4" t="e">
        <f t="shared" si="0"/>
        <v>#N/A</v>
      </c>
      <c r="C44" s="4" t="str">
        <f>IFERROR(VLOOKUP(B44,女子登録!$A$1:$F$1300,5,FALSE),"")</f>
        <v/>
      </c>
      <c r="D44" s="4" t="str">
        <f>IFERROR(VLOOKUP(B44,女子登録!$A$1:$D$1300,3,FALSE),"")</f>
        <v/>
      </c>
      <c r="E44" s="26" t="str">
        <f>IFERROR(VLOOKUP(B44,女子登録!$A$1:$F$1300,6,FALSE),"")</f>
        <v/>
      </c>
      <c r="F44" s="4" t="str">
        <f>IFERROR(VLOOKUP(B44,女子登録!$A$1:$D$1300,4,FALSE),"")</f>
        <v/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">
      <c r="A45" s="2">
        <v>41</v>
      </c>
      <c r="B45" s="4" t="e">
        <f t="shared" si="0"/>
        <v>#N/A</v>
      </c>
      <c r="C45" s="4" t="str">
        <f>IFERROR(VLOOKUP(B45,女子登録!$A$1:$F$1300,5,FALSE),"")</f>
        <v/>
      </c>
      <c r="D45" s="4" t="str">
        <f>IFERROR(VLOOKUP(B45,女子登録!$A$1:$D$1300,3,FALSE),"")</f>
        <v/>
      </c>
      <c r="E45" s="26" t="str">
        <f>IFERROR(VLOOKUP(B45,女子登録!$A$1:$F$1300,6,FALSE),"")</f>
        <v/>
      </c>
      <c r="F45" s="4" t="str">
        <f>IFERROR(VLOOKUP(B45,女子登録!$A$1:$D$1300,4,FALSE),"")</f>
        <v/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">
      <c r="A46" s="2">
        <v>42</v>
      </c>
      <c r="B46" s="4" t="e">
        <f t="shared" si="0"/>
        <v>#N/A</v>
      </c>
      <c r="C46" s="4" t="str">
        <f>IFERROR(VLOOKUP(B46,女子登録!$A$1:$F$1300,5,FALSE),"")</f>
        <v/>
      </c>
      <c r="D46" s="4" t="str">
        <f>IFERROR(VLOOKUP(B46,女子登録!$A$1:$D$1300,3,FALSE),"")</f>
        <v/>
      </c>
      <c r="E46" s="26" t="str">
        <f>IFERROR(VLOOKUP(B46,女子登録!$A$1:$F$1300,6,FALSE),"")</f>
        <v/>
      </c>
      <c r="F46" s="4" t="str">
        <f>IFERROR(VLOOKUP(B46,女子登録!$A$1:$D$1300,4,FALSE),"")</f>
        <v/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">
      <c r="A47" s="2">
        <v>43</v>
      </c>
      <c r="B47" s="4" t="e">
        <f t="shared" si="0"/>
        <v>#N/A</v>
      </c>
      <c r="C47" s="4" t="str">
        <f>IFERROR(VLOOKUP(B47,女子登録!$A$1:$F$1300,5,FALSE),"")</f>
        <v/>
      </c>
      <c r="D47" s="4" t="str">
        <f>IFERROR(VLOOKUP(B47,女子登録!$A$1:$D$1300,3,FALSE),"")</f>
        <v/>
      </c>
      <c r="E47" s="26" t="str">
        <f>IFERROR(VLOOKUP(B47,女子登録!$A$1:$F$1300,6,FALSE),"")</f>
        <v/>
      </c>
      <c r="F47" s="4" t="str">
        <f>IFERROR(VLOOKUP(B47,女子登録!$A$1:$D$1300,4,FALSE),"")</f>
        <v/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">
      <c r="A48" s="2">
        <v>44</v>
      </c>
      <c r="B48" s="4" t="e">
        <f t="shared" si="0"/>
        <v>#N/A</v>
      </c>
      <c r="C48" s="4" t="str">
        <f>IFERROR(VLOOKUP(B48,女子登録!$A$1:$F$1300,5,FALSE),"")</f>
        <v/>
      </c>
      <c r="D48" s="4" t="str">
        <f>IFERROR(VLOOKUP(B48,女子登録!$A$1:$D$1300,3,FALSE),"")</f>
        <v/>
      </c>
      <c r="E48" s="26" t="str">
        <f>IFERROR(VLOOKUP(B48,女子登録!$A$1:$F$1300,6,FALSE),"")</f>
        <v/>
      </c>
      <c r="F48" s="4" t="str">
        <f>IFERROR(VLOOKUP(B48,女子登録!$A$1:$D$1300,4,FALSE),"")</f>
        <v/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2">
      <c r="A49" s="2">
        <v>45</v>
      </c>
      <c r="B49" s="4" t="e">
        <f t="shared" si="0"/>
        <v>#N/A</v>
      </c>
      <c r="C49" s="4" t="str">
        <f>IFERROR(VLOOKUP(B49,女子登録!$A$1:$F$1300,5,FALSE),"")</f>
        <v/>
      </c>
      <c r="D49" s="4" t="str">
        <f>IFERROR(VLOOKUP(B49,女子登録!$A$1:$D$1300,3,FALSE),"")</f>
        <v/>
      </c>
      <c r="E49" s="26" t="str">
        <f>IFERROR(VLOOKUP(B49,女子登録!$A$1:$F$1300,6,FALSE),"")</f>
        <v/>
      </c>
      <c r="F49" s="4" t="str">
        <f>IFERROR(VLOOKUP(B49,女子登録!$A$1:$D$1300,4,FALSE),"")</f>
        <v/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">
      <c r="A50" s="2">
        <v>46</v>
      </c>
      <c r="B50" s="4" t="e">
        <f t="shared" si="0"/>
        <v>#N/A</v>
      </c>
      <c r="C50" s="4" t="str">
        <f>IFERROR(VLOOKUP(B50,女子登録!$A$1:$F$1300,5,FALSE),"")</f>
        <v/>
      </c>
      <c r="D50" s="4" t="str">
        <f>IFERROR(VLOOKUP(B50,女子登録!$A$1:$D$1300,3,FALSE),"")</f>
        <v/>
      </c>
      <c r="E50" s="26" t="str">
        <f>IFERROR(VLOOKUP(B50,女子登録!$A$1:$F$1300,6,FALSE),"")</f>
        <v/>
      </c>
      <c r="F50" s="4" t="str">
        <f>IFERROR(VLOOKUP(B50,女子登録!$A$1:$D$1300,4,FALSE),"")</f>
        <v/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">
      <c r="A51" s="2">
        <v>47</v>
      </c>
      <c r="B51" s="4" t="e">
        <f t="shared" si="0"/>
        <v>#N/A</v>
      </c>
      <c r="C51" s="4" t="str">
        <f>IFERROR(VLOOKUP(B51,女子登録!$A$1:$F$1300,5,FALSE),"")</f>
        <v/>
      </c>
      <c r="D51" s="4" t="str">
        <f>IFERROR(VLOOKUP(B51,女子登録!$A$1:$D$1300,3,FALSE),"")</f>
        <v/>
      </c>
      <c r="E51" s="26" t="str">
        <f>IFERROR(VLOOKUP(B51,女子登録!$A$1:$F$1300,6,FALSE),"")</f>
        <v/>
      </c>
      <c r="F51" s="4" t="str">
        <f>IFERROR(VLOOKUP(B51,女子登録!$A$1:$D$1300,4,FALSE),"")</f>
        <v/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">
      <c r="A52" s="2">
        <v>48</v>
      </c>
      <c r="B52" s="4" t="e">
        <f t="shared" si="0"/>
        <v>#N/A</v>
      </c>
      <c r="C52" s="4" t="str">
        <f>IFERROR(VLOOKUP(B52,女子登録!$A$1:$F$1300,5,FALSE),"")</f>
        <v/>
      </c>
      <c r="D52" s="4" t="str">
        <f>IFERROR(VLOOKUP(B52,女子登録!$A$1:$D$1300,3,FALSE),"")</f>
        <v/>
      </c>
      <c r="E52" s="26" t="str">
        <f>IFERROR(VLOOKUP(B52,女子登録!$A$1:$F$1300,6,FALSE),"")</f>
        <v/>
      </c>
      <c r="F52" s="4" t="str">
        <f>IFERROR(VLOOKUP(B52,女子登録!$A$1:$D$1300,4,FALSE),"")</f>
        <v/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">
      <c r="A53" s="2">
        <v>49</v>
      </c>
      <c r="B53" s="4" t="e">
        <f t="shared" si="0"/>
        <v>#N/A</v>
      </c>
      <c r="C53" s="4" t="str">
        <f>IFERROR(VLOOKUP(B53,女子登録!$A$1:$F$1300,5,FALSE),"")</f>
        <v/>
      </c>
      <c r="D53" s="4" t="str">
        <f>IFERROR(VLOOKUP(B53,女子登録!$A$1:$D$1300,3,FALSE),"")</f>
        <v/>
      </c>
      <c r="E53" s="26" t="str">
        <f>IFERROR(VLOOKUP(B53,女子登録!$A$1:$F$1300,6,FALSE),"")</f>
        <v/>
      </c>
      <c r="F53" s="4" t="str">
        <f>IFERROR(VLOOKUP(B53,女子登録!$A$1:$D$1300,4,FALSE),"")</f>
        <v/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">
      <c r="A54" s="2">
        <v>50</v>
      </c>
      <c r="B54" s="4" t="e">
        <f t="shared" si="0"/>
        <v>#N/A</v>
      </c>
      <c r="C54" s="4" t="str">
        <f>IFERROR(VLOOKUP(B54,女子登録!$A$1:$F$1300,5,FALSE),"")</f>
        <v/>
      </c>
      <c r="D54" s="4" t="str">
        <f>IFERROR(VLOOKUP(B54,女子登録!$A$1:$D$1300,3,FALSE),"")</f>
        <v/>
      </c>
      <c r="E54" s="26" t="str">
        <f>IFERROR(VLOOKUP(B54,女子登録!$A$1:$F$1300,6,FALSE),"")</f>
        <v/>
      </c>
      <c r="F54" s="4" t="str">
        <f>IFERROR(VLOOKUP(B54,女子登録!$A$1:$D$1300,4,FALSE),"")</f>
        <v/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">
      <c r="A55" s="2">
        <v>51</v>
      </c>
      <c r="B55" s="4" t="e">
        <f t="shared" si="0"/>
        <v>#N/A</v>
      </c>
      <c r="C55" s="4" t="str">
        <f>IFERROR(VLOOKUP(B55,女子登録!$A$1:$F$1300,5,FALSE),"")</f>
        <v/>
      </c>
      <c r="D55" s="4" t="str">
        <f>IFERROR(VLOOKUP(B55,女子登録!$A$1:$D$1300,3,FALSE),"")</f>
        <v/>
      </c>
      <c r="E55" s="26" t="str">
        <f>IFERROR(VLOOKUP(B55,女子登録!$A$1:$F$1300,6,FALSE),"")</f>
        <v/>
      </c>
      <c r="F55" s="4" t="str">
        <f>IFERROR(VLOOKUP(B55,女子登録!$A$1:$D$1300,4,FALSE),"")</f>
        <v/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">
      <c r="A56" s="2">
        <v>52</v>
      </c>
      <c r="B56" s="4" t="e">
        <f t="shared" si="0"/>
        <v>#N/A</v>
      </c>
      <c r="C56" s="4" t="str">
        <f>IFERROR(VLOOKUP(B56,女子登録!$A$1:$F$1300,5,FALSE),"")</f>
        <v/>
      </c>
      <c r="D56" s="4" t="str">
        <f>IFERROR(VLOOKUP(B56,女子登録!$A$1:$D$1300,3,FALSE),"")</f>
        <v/>
      </c>
      <c r="E56" s="26" t="str">
        <f>IFERROR(VLOOKUP(B56,女子登録!$A$1:$F$1300,6,FALSE),"")</f>
        <v/>
      </c>
      <c r="F56" s="4" t="str">
        <f>IFERROR(VLOOKUP(B56,女子登録!$A$1:$D$1300,4,FALSE),"")</f>
        <v/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">
      <c r="A57" s="2">
        <v>53</v>
      </c>
      <c r="B57" s="4" t="e">
        <f t="shared" si="0"/>
        <v>#N/A</v>
      </c>
      <c r="C57" s="4" t="str">
        <f>IFERROR(VLOOKUP(B57,女子登録!$A$1:$F$1300,5,FALSE),"")</f>
        <v/>
      </c>
      <c r="D57" s="4" t="str">
        <f>IFERROR(VLOOKUP(B57,女子登録!$A$1:$D$1300,3,FALSE),"")</f>
        <v/>
      </c>
      <c r="E57" s="26" t="str">
        <f>IFERROR(VLOOKUP(B57,女子登録!$A$1:$F$1300,6,FALSE),"")</f>
        <v/>
      </c>
      <c r="F57" s="4" t="str">
        <f>IFERROR(VLOOKUP(B57,女子登録!$A$1:$D$1300,4,FALSE),"")</f>
        <v/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">
      <c r="A58" s="2">
        <v>54</v>
      </c>
      <c r="B58" s="4" t="e">
        <f t="shared" si="0"/>
        <v>#N/A</v>
      </c>
      <c r="C58" s="4" t="str">
        <f>IFERROR(VLOOKUP(B58,女子登録!$A$1:$F$1300,5,FALSE),"")</f>
        <v/>
      </c>
      <c r="D58" s="4" t="str">
        <f>IFERROR(VLOOKUP(B58,女子登録!$A$1:$D$1300,3,FALSE),"")</f>
        <v/>
      </c>
      <c r="E58" s="26" t="str">
        <f>IFERROR(VLOOKUP(B58,女子登録!$A$1:$F$1300,6,FALSE),"")</f>
        <v/>
      </c>
      <c r="F58" s="4" t="str">
        <f>IFERROR(VLOOKUP(B58,女子登録!$A$1:$D$1300,4,FALSE),"")</f>
        <v/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">
      <c r="A59" s="2">
        <v>55</v>
      </c>
      <c r="B59" s="4" t="e">
        <f t="shared" si="0"/>
        <v>#N/A</v>
      </c>
      <c r="C59" s="4" t="str">
        <f>IFERROR(VLOOKUP(B59,女子登録!$A$1:$F$1300,5,FALSE),"")</f>
        <v/>
      </c>
      <c r="D59" s="4" t="str">
        <f>IFERROR(VLOOKUP(B59,女子登録!$A$1:$D$1300,3,FALSE),"")</f>
        <v/>
      </c>
      <c r="E59" s="26" t="str">
        <f>IFERROR(VLOOKUP(B59,女子登録!$A$1:$F$1300,6,FALSE),"")</f>
        <v/>
      </c>
      <c r="F59" s="4" t="str">
        <f>IFERROR(VLOOKUP(B59,女子登録!$A$1:$D$1300,4,FALSE),"")</f>
        <v/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">
      <c r="A60" s="2">
        <v>56</v>
      </c>
      <c r="B60" s="4" t="e">
        <f t="shared" si="0"/>
        <v>#N/A</v>
      </c>
      <c r="C60" s="4" t="str">
        <f>IFERROR(VLOOKUP(B60,女子登録!$A$1:$F$1300,5,FALSE),"")</f>
        <v/>
      </c>
      <c r="D60" s="4" t="str">
        <f>IFERROR(VLOOKUP(B60,女子登録!$A$1:$D$1300,3,FALSE),"")</f>
        <v/>
      </c>
      <c r="E60" s="26" t="str">
        <f>IFERROR(VLOOKUP(B60,女子登録!$A$1:$F$1300,6,FALSE),"")</f>
        <v/>
      </c>
      <c r="F60" s="4" t="str">
        <f>IFERROR(VLOOKUP(B60,女子登録!$A$1:$D$1300,4,FALSE),"")</f>
        <v/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">
      <c r="A61" s="2">
        <v>57</v>
      </c>
      <c r="B61" s="4" t="e">
        <f t="shared" si="0"/>
        <v>#N/A</v>
      </c>
      <c r="C61" s="4" t="str">
        <f>IFERROR(VLOOKUP(B61,女子登録!$A$1:$F$1300,5,FALSE),"")</f>
        <v/>
      </c>
      <c r="D61" s="4" t="str">
        <f>IFERROR(VLOOKUP(B61,女子登録!$A$1:$D$1300,3,FALSE),"")</f>
        <v/>
      </c>
      <c r="E61" s="26" t="str">
        <f>IFERROR(VLOOKUP(B61,女子登録!$A$1:$F$1300,6,FALSE),"")</f>
        <v/>
      </c>
      <c r="F61" s="4" t="str">
        <f>IFERROR(VLOOKUP(B61,女子登録!$A$1:$D$1300,4,FALSE),"")</f>
        <v/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2">
      <c r="A62" s="2">
        <v>58</v>
      </c>
      <c r="B62" s="4" t="e">
        <f t="shared" si="0"/>
        <v>#N/A</v>
      </c>
      <c r="C62" s="4" t="str">
        <f>IFERROR(VLOOKUP(B62,女子登録!$A$1:$F$1300,5,FALSE),"")</f>
        <v/>
      </c>
      <c r="D62" s="4" t="str">
        <f>IFERROR(VLOOKUP(B62,女子登録!$A$1:$D$1300,3,FALSE),"")</f>
        <v/>
      </c>
      <c r="E62" s="26" t="str">
        <f>IFERROR(VLOOKUP(B62,女子登録!$A$1:$F$1300,6,FALSE),"")</f>
        <v/>
      </c>
      <c r="F62" s="4" t="str">
        <f>IFERROR(VLOOKUP(B62,女子登録!$A$1:$D$1300,4,FALSE),"")</f>
        <v/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2">
      <c r="A63" s="2">
        <v>59</v>
      </c>
      <c r="B63" s="4" t="e">
        <f t="shared" si="0"/>
        <v>#N/A</v>
      </c>
      <c r="C63" s="4" t="str">
        <f>IFERROR(VLOOKUP(B63,女子登録!$A$1:$F$1300,5,FALSE),"")</f>
        <v/>
      </c>
      <c r="D63" s="4" t="str">
        <f>IFERROR(VLOOKUP(B63,女子登録!$A$1:$D$1300,3,FALSE),"")</f>
        <v/>
      </c>
      <c r="E63" s="26" t="str">
        <f>IFERROR(VLOOKUP(B63,女子登録!$A$1:$F$1300,6,FALSE),"")</f>
        <v/>
      </c>
      <c r="F63" s="4" t="str">
        <f>IFERROR(VLOOKUP(B63,女子登録!$A$1:$D$1300,4,FALSE),"")</f>
        <v/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2">
      <c r="A64" s="2">
        <v>60</v>
      </c>
      <c r="B64" s="4" t="e">
        <f t="shared" si="0"/>
        <v>#N/A</v>
      </c>
      <c r="C64" s="4" t="str">
        <f>IFERROR(VLOOKUP(B64,女子登録!$A$1:$F$1300,5,FALSE),"")</f>
        <v/>
      </c>
      <c r="D64" s="4" t="str">
        <f>IFERROR(VLOOKUP(B64,女子登録!$A$1:$D$1300,3,FALSE),"")</f>
        <v/>
      </c>
      <c r="E64" s="26" t="str">
        <f>IFERROR(VLOOKUP(B64,女子登録!$A$1:$F$1300,6,FALSE),"")</f>
        <v/>
      </c>
      <c r="F64" s="4" t="str">
        <f>IFERROR(VLOOKUP(B64,女子登録!$A$1:$D$1300,4,FALSE),"")</f>
        <v/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2">
      <c r="A65" s="2">
        <v>61</v>
      </c>
      <c r="B65" s="4" t="e">
        <f t="shared" si="0"/>
        <v>#N/A</v>
      </c>
      <c r="C65" s="4" t="str">
        <f>IFERROR(VLOOKUP(B65,女子登録!$A$1:$F$1300,5,FALSE),"")</f>
        <v/>
      </c>
      <c r="D65" s="4" t="str">
        <f>IFERROR(VLOOKUP(B65,女子登録!$A$1:$D$1300,3,FALSE),"")</f>
        <v/>
      </c>
      <c r="E65" s="26" t="str">
        <f>IFERROR(VLOOKUP(B65,女子登録!$A$1:$F$1300,6,FALSE),"")</f>
        <v/>
      </c>
      <c r="F65" s="4" t="str">
        <f>IFERROR(VLOOKUP(B65,女子登録!$A$1:$D$1300,4,FALSE),"")</f>
        <v/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">
      <c r="A66" s="2">
        <v>62</v>
      </c>
      <c r="B66" s="4" t="e">
        <f t="shared" si="0"/>
        <v>#N/A</v>
      </c>
      <c r="C66" s="4" t="str">
        <f>IFERROR(VLOOKUP(B66,女子登録!$A$1:$F$1300,5,FALSE),"")</f>
        <v/>
      </c>
      <c r="D66" s="4" t="str">
        <f>IFERROR(VLOOKUP(B66,女子登録!$A$1:$D$1300,3,FALSE),"")</f>
        <v/>
      </c>
      <c r="E66" s="26" t="str">
        <f>IFERROR(VLOOKUP(B66,女子登録!$A$1:$F$1300,6,FALSE),"")</f>
        <v/>
      </c>
      <c r="F66" s="4" t="str">
        <f>IFERROR(VLOOKUP(B66,女子登録!$A$1:$D$1300,4,FALSE),"")</f>
        <v/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">
      <c r="A67" s="2">
        <v>63</v>
      </c>
      <c r="B67" s="4" t="e">
        <f t="shared" si="0"/>
        <v>#N/A</v>
      </c>
      <c r="C67" s="4" t="str">
        <f>IFERROR(VLOOKUP(B67,女子登録!$A$1:$F$1300,5,FALSE),"")</f>
        <v/>
      </c>
      <c r="D67" s="4" t="str">
        <f>IFERROR(VLOOKUP(B67,女子登録!$A$1:$D$1300,3,FALSE),"")</f>
        <v/>
      </c>
      <c r="E67" s="26" t="str">
        <f>IFERROR(VLOOKUP(B67,女子登録!$A$1:$F$1300,6,FALSE),"")</f>
        <v/>
      </c>
      <c r="F67" s="4" t="str">
        <f>IFERROR(VLOOKUP(B67,女子登録!$A$1:$D$1300,4,FALSE),"")</f>
        <v/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">
      <c r="A68" s="2">
        <v>64</v>
      </c>
      <c r="B68" s="4" t="e">
        <f t="shared" si="0"/>
        <v>#N/A</v>
      </c>
      <c r="C68" s="4" t="str">
        <f>IFERROR(VLOOKUP(B68,女子登録!$A$1:$F$1300,5,FALSE),"")</f>
        <v/>
      </c>
      <c r="D68" s="4" t="str">
        <f>IFERROR(VLOOKUP(B68,女子登録!$A$1:$D$1300,3,FALSE),"")</f>
        <v/>
      </c>
      <c r="E68" s="26" t="str">
        <f>IFERROR(VLOOKUP(B68,女子登録!$A$1:$F$1300,6,FALSE),"")</f>
        <v/>
      </c>
      <c r="F68" s="4" t="str">
        <f>IFERROR(VLOOKUP(B68,女子登録!$A$1:$D$1300,4,FALSE),"")</f>
        <v/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">
      <c r="A69" s="2">
        <v>65</v>
      </c>
      <c r="B69" s="4" t="e">
        <f t="shared" si="0"/>
        <v>#N/A</v>
      </c>
      <c r="C69" s="4" t="str">
        <f>IFERROR(VLOOKUP(B69,女子登録!$A$1:$F$1300,5,FALSE),"")</f>
        <v/>
      </c>
      <c r="D69" s="4" t="str">
        <f>IFERROR(VLOOKUP(B69,女子登録!$A$1:$D$1300,3,FALSE),"")</f>
        <v/>
      </c>
      <c r="E69" s="26" t="str">
        <f>IFERROR(VLOOKUP(B69,女子登録!$A$1:$F$1300,6,FALSE),"")</f>
        <v/>
      </c>
      <c r="F69" s="4" t="str">
        <f>IFERROR(VLOOKUP(B69,女子登録!$A$1:$D$1300,4,FALSE),"")</f>
        <v/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">
      <c r="A70" s="2">
        <v>66</v>
      </c>
      <c r="B70" s="4" t="e">
        <f t="shared" ref="B70:B103" si="1">$A$4+A70</f>
        <v>#N/A</v>
      </c>
      <c r="C70" s="4" t="str">
        <f>IFERROR(VLOOKUP(B70,女子登録!$A$1:$F$1300,5,FALSE),"")</f>
        <v/>
      </c>
      <c r="D70" s="4" t="str">
        <f>IFERROR(VLOOKUP(B70,女子登録!$A$1:$D$1300,3,FALSE),"")</f>
        <v/>
      </c>
      <c r="E70" s="26" t="str">
        <f>IFERROR(VLOOKUP(B70,女子登録!$A$1:$F$1300,6,FALSE),"")</f>
        <v/>
      </c>
      <c r="F70" s="4" t="str">
        <f>IFERROR(VLOOKUP(B70,女子登録!$A$1:$D$1300,4,FALSE),"")</f>
        <v/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">
      <c r="A71" s="2">
        <v>67</v>
      </c>
      <c r="B71" s="4" t="e">
        <f t="shared" si="1"/>
        <v>#N/A</v>
      </c>
      <c r="C71" s="4" t="str">
        <f>IFERROR(VLOOKUP(B71,女子登録!$A$1:$F$1300,5,FALSE),"")</f>
        <v/>
      </c>
      <c r="D71" s="4" t="str">
        <f>IFERROR(VLOOKUP(B71,女子登録!$A$1:$D$1300,3,FALSE),"")</f>
        <v/>
      </c>
      <c r="E71" s="26" t="str">
        <f>IFERROR(VLOOKUP(B71,女子登録!$A$1:$F$1300,6,FALSE),"")</f>
        <v/>
      </c>
      <c r="F71" s="4" t="str">
        <f>IFERROR(VLOOKUP(B71,女子登録!$A$1:$D$1300,4,FALSE),"")</f>
        <v/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">
      <c r="A72" s="2">
        <v>68</v>
      </c>
      <c r="B72" s="4" t="e">
        <f t="shared" si="1"/>
        <v>#N/A</v>
      </c>
      <c r="C72" s="4" t="str">
        <f>IFERROR(VLOOKUP(B72,女子登録!$A$1:$F$1300,5,FALSE),"")</f>
        <v/>
      </c>
      <c r="D72" s="4" t="str">
        <f>IFERROR(VLOOKUP(B72,女子登録!$A$1:$D$1300,3,FALSE),"")</f>
        <v/>
      </c>
      <c r="E72" s="26" t="str">
        <f>IFERROR(VLOOKUP(B72,女子登録!$A$1:$F$1300,6,FALSE),"")</f>
        <v/>
      </c>
      <c r="F72" s="4" t="str">
        <f>IFERROR(VLOOKUP(B72,女子登録!$A$1:$D$1300,4,FALSE),"")</f>
        <v/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">
      <c r="A73" s="2">
        <v>69</v>
      </c>
      <c r="B73" s="4" t="e">
        <f t="shared" si="1"/>
        <v>#N/A</v>
      </c>
      <c r="C73" s="4" t="str">
        <f>IFERROR(VLOOKUP(B73,女子登録!$A$1:$F$1300,5,FALSE),"")</f>
        <v/>
      </c>
      <c r="D73" s="4" t="str">
        <f>IFERROR(VLOOKUP(B73,女子登録!$A$1:$D$1300,3,FALSE),"")</f>
        <v/>
      </c>
      <c r="E73" s="26" t="str">
        <f>IFERROR(VLOOKUP(B73,女子登録!$A$1:$F$1300,6,FALSE),"")</f>
        <v/>
      </c>
      <c r="F73" s="4" t="str">
        <f>IFERROR(VLOOKUP(B73,女子登録!$A$1:$D$1300,4,FALSE),"")</f>
        <v/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">
      <c r="A74" s="2">
        <v>70</v>
      </c>
      <c r="B74" s="4" t="e">
        <f t="shared" si="1"/>
        <v>#N/A</v>
      </c>
      <c r="C74" s="4" t="str">
        <f>IFERROR(VLOOKUP(B74,女子登録!$A$1:$F$1300,5,FALSE),"")</f>
        <v/>
      </c>
      <c r="D74" s="4" t="str">
        <f>IFERROR(VLOOKUP(B74,女子登録!$A$1:$D$1300,3,FALSE),"")</f>
        <v/>
      </c>
      <c r="E74" s="26" t="str">
        <f>IFERROR(VLOOKUP(B74,女子登録!$A$1:$F$1300,6,FALSE),"")</f>
        <v/>
      </c>
      <c r="F74" s="4" t="str">
        <f>IFERROR(VLOOKUP(B74,女子登録!$A$1:$D$1300,4,FALSE),"")</f>
        <v/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">
      <c r="A75" s="2">
        <v>71</v>
      </c>
      <c r="B75" s="4" t="e">
        <f t="shared" si="1"/>
        <v>#N/A</v>
      </c>
      <c r="C75" s="4" t="str">
        <f>IFERROR(VLOOKUP(B75,女子登録!$A$1:$F$1300,5,FALSE),"")</f>
        <v/>
      </c>
      <c r="D75" s="4" t="str">
        <f>IFERROR(VLOOKUP(B75,女子登録!$A$1:$D$1300,3,FALSE),"")</f>
        <v/>
      </c>
      <c r="E75" s="26" t="str">
        <f>IFERROR(VLOOKUP(B75,女子登録!$A$1:$F$1300,6,FALSE),"")</f>
        <v/>
      </c>
      <c r="F75" s="4" t="str">
        <f>IFERROR(VLOOKUP(B75,女子登録!$A$1:$D$1300,4,FALSE),"")</f>
        <v/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">
      <c r="A76" s="2">
        <v>72</v>
      </c>
      <c r="B76" s="4" t="e">
        <f t="shared" si="1"/>
        <v>#N/A</v>
      </c>
      <c r="C76" s="4" t="str">
        <f>IFERROR(VLOOKUP(B76,女子登録!$A$1:$F$1300,5,FALSE),"")</f>
        <v/>
      </c>
      <c r="D76" s="4" t="str">
        <f>IFERROR(VLOOKUP(B76,女子登録!$A$1:$D$1300,3,FALSE),"")</f>
        <v/>
      </c>
      <c r="E76" s="26" t="str">
        <f>IFERROR(VLOOKUP(B76,女子登録!$A$1:$F$1300,6,FALSE),"")</f>
        <v/>
      </c>
      <c r="F76" s="4" t="str">
        <f>IFERROR(VLOOKUP(B76,女子登録!$A$1:$D$1300,4,FALSE),"")</f>
        <v/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">
      <c r="A77" s="2">
        <v>73</v>
      </c>
      <c r="B77" s="4" t="e">
        <f t="shared" si="1"/>
        <v>#N/A</v>
      </c>
      <c r="C77" s="4" t="str">
        <f>IFERROR(VLOOKUP(B77,女子登録!$A$1:$F$1300,5,FALSE),"")</f>
        <v/>
      </c>
      <c r="D77" s="4" t="str">
        <f>IFERROR(VLOOKUP(B77,女子登録!$A$1:$D$1300,3,FALSE),"")</f>
        <v/>
      </c>
      <c r="E77" s="26" t="str">
        <f>IFERROR(VLOOKUP(B77,女子登録!$A$1:$F$1300,6,FALSE),"")</f>
        <v/>
      </c>
      <c r="F77" s="4" t="str">
        <f>IFERROR(VLOOKUP(B77,女子登録!$A$1:$D$1300,4,FALSE),"")</f>
        <v/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">
      <c r="A78" s="2">
        <v>74</v>
      </c>
      <c r="B78" s="4" t="e">
        <f t="shared" si="1"/>
        <v>#N/A</v>
      </c>
      <c r="C78" s="4" t="str">
        <f>IFERROR(VLOOKUP(B78,女子登録!$A$1:$F$1300,5,FALSE),"")</f>
        <v/>
      </c>
      <c r="D78" s="4" t="str">
        <f>IFERROR(VLOOKUP(B78,女子登録!$A$1:$D$1300,3,FALSE),"")</f>
        <v/>
      </c>
      <c r="E78" s="26" t="str">
        <f>IFERROR(VLOOKUP(B78,女子登録!$A$1:$F$1300,6,FALSE),"")</f>
        <v/>
      </c>
      <c r="F78" s="4" t="str">
        <f>IFERROR(VLOOKUP(B78,女子登録!$A$1:$D$1300,4,FALSE),"")</f>
        <v/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">
      <c r="A79" s="2">
        <v>75</v>
      </c>
      <c r="B79" s="4" t="e">
        <f t="shared" si="1"/>
        <v>#N/A</v>
      </c>
      <c r="C79" s="4" t="str">
        <f>IFERROR(VLOOKUP(B79,女子登録!$A$1:$F$1300,5,FALSE),"")</f>
        <v/>
      </c>
      <c r="D79" s="4" t="str">
        <f>IFERROR(VLOOKUP(B79,女子登録!$A$1:$D$1300,3,FALSE),"")</f>
        <v/>
      </c>
      <c r="E79" s="26" t="str">
        <f>IFERROR(VLOOKUP(B79,女子登録!$A$1:$F$1300,6,FALSE),"")</f>
        <v/>
      </c>
      <c r="F79" s="4" t="str">
        <f>IFERROR(VLOOKUP(B79,女子登録!$A$1:$D$1300,4,FALSE),"")</f>
        <v/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">
      <c r="A80" s="2">
        <v>76</v>
      </c>
      <c r="B80" s="4" t="e">
        <f t="shared" si="1"/>
        <v>#N/A</v>
      </c>
      <c r="C80" s="4" t="str">
        <f>IFERROR(VLOOKUP(B80,女子登録!$A$1:$F$1300,5,FALSE),"")</f>
        <v/>
      </c>
      <c r="D80" s="4" t="str">
        <f>IFERROR(VLOOKUP(B80,女子登録!$A$1:$D$1300,3,FALSE),"")</f>
        <v/>
      </c>
      <c r="E80" s="26" t="str">
        <f>IFERROR(VLOOKUP(B80,女子登録!$A$1:$F$1300,6,FALSE),"")</f>
        <v/>
      </c>
      <c r="F80" s="4" t="str">
        <f>IFERROR(VLOOKUP(B80,女子登録!$A$1:$D$1300,4,FALSE),"")</f>
        <v/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">
      <c r="A81" s="2">
        <v>77</v>
      </c>
      <c r="B81" s="4" t="e">
        <f t="shared" si="1"/>
        <v>#N/A</v>
      </c>
      <c r="C81" s="4" t="str">
        <f>IFERROR(VLOOKUP(B81,女子登録!$A$1:$F$1300,5,FALSE),"")</f>
        <v/>
      </c>
      <c r="D81" s="4" t="str">
        <f>IFERROR(VLOOKUP(B81,女子登録!$A$1:$D$1300,3,FALSE),"")</f>
        <v/>
      </c>
      <c r="E81" s="26" t="str">
        <f>IFERROR(VLOOKUP(B81,女子登録!$A$1:$F$1300,6,FALSE),"")</f>
        <v/>
      </c>
      <c r="F81" s="4" t="str">
        <f>IFERROR(VLOOKUP(B81,女子登録!$A$1:$D$1300,4,FALSE),"")</f>
        <v/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">
      <c r="A82" s="2">
        <v>78</v>
      </c>
      <c r="B82" s="4" t="e">
        <f t="shared" si="1"/>
        <v>#N/A</v>
      </c>
      <c r="C82" s="4" t="str">
        <f>IFERROR(VLOOKUP(B82,女子登録!$A$1:$F$1300,5,FALSE),"")</f>
        <v/>
      </c>
      <c r="D82" s="4" t="str">
        <f>IFERROR(VLOOKUP(B82,女子登録!$A$1:$D$1300,3,FALSE),"")</f>
        <v/>
      </c>
      <c r="E82" s="26" t="str">
        <f>IFERROR(VLOOKUP(B82,女子登録!$A$1:$F$1300,6,FALSE),"")</f>
        <v/>
      </c>
      <c r="F82" s="4" t="str">
        <f>IFERROR(VLOOKUP(B82,女子登録!$A$1:$D$1300,4,FALSE),"")</f>
        <v/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">
      <c r="A83" s="2">
        <v>79</v>
      </c>
      <c r="B83" s="4" t="e">
        <f t="shared" si="1"/>
        <v>#N/A</v>
      </c>
      <c r="C83" s="4" t="str">
        <f>IFERROR(VLOOKUP(B83,女子登録!$A$1:$F$1300,5,FALSE),"")</f>
        <v/>
      </c>
      <c r="D83" s="4" t="str">
        <f>IFERROR(VLOOKUP(B83,女子登録!$A$1:$D$1300,3,FALSE),"")</f>
        <v/>
      </c>
      <c r="E83" s="26" t="str">
        <f>IFERROR(VLOOKUP(B83,女子登録!$A$1:$F$1300,6,FALSE),"")</f>
        <v/>
      </c>
      <c r="F83" s="4" t="str">
        <f>IFERROR(VLOOKUP(B83,女子登録!$A$1:$D$1300,4,FALSE),"")</f>
        <v/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">
      <c r="A84" s="2">
        <v>80</v>
      </c>
      <c r="B84" s="4" t="e">
        <f t="shared" si="1"/>
        <v>#N/A</v>
      </c>
      <c r="C84" s="4" t="str">
        <f>IFERROR(VLOOKUP(B84,女子登録!$A$1:$F$1300,5,FALSE),"")</f>
        <v/>
      </c>
      <c r="D84" s="4" t="str">
        <f>IFERROR(VLOOKUP(B84,女子登録!$A$1:$D$1300,3,FALSE),"")</f>
        <v/>
      </c>
      <c r="E84" s="26" t="str">
        <f>IFERROR(VLOOKUP(B84,女子登録!$A$1:$F$1300,6,FALSE),"")</f>
        <v/>
      </c>
      <c r="F84" s="4" t="str">
        <f>IFERROR(VLOOKUP(B84,女子登録!$A$1:$D$1300,4,FALSE),"")</f>
        <v/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">
      <c r="A85" s="2">
        <v>81</v>
      </c>
      <c r="B85" s="4" t="e">
        <f t="shared" si="1"/>
        <v>#N/A</v>
      </c>
      <c r="C85" s="4" t="str">
        <f>IFERROR(VLOOKUP(B85,女子登録!$A$1:$F$1300,5,FALSE),"")</f>
        <v/>
      </c>
      <c r="D85" s="4" t="str">
        <f>IFERROR(VLOOKUP(B85,女子登録!$A$1:$D$1300,3,FALSE),"")</f>
        <v/>
      </c>
      <c r="E85" s="26" t="str">
        <f>IFERROR(VLOOKUP(B85,女子登録!$A$1:$F$1300,6,FALSE),"")</f>
        <v/>
      </c>
      <c r="F85" s="4" t="str">
        <f>IFERROR(VLOOKUP(B85,女子登録!$A$1:$D$1300,4,FALSE),"")</f>
        <v/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">
      <c r="A86" s="2">
        <v>82</v>
      </c>
      <c r="B86" s="4" t="e">
        <f t="shared" si="1"/>
        <v>#N/A</v>
      </c>
      <c r="C86" s="4" t="str">
        <f>IFERROR(VLOOKUP(B86,女子登録!$A$1:$F$1300,5,FALSE),"")</f>
        <v/>
      </c>
      <c r="D86" s="4" t="str">
        <f>IFERROR(VLOOKUP(B86,女子登録!$A$1:$D$1300,3,FALSE),"")</f>
        <v/>
      </c>
      <c r="E86" s="26" t="str">
        <f>IFERROR(VLOOKUP(B86,女子登録!$A$1:$F$1300,6,FALSE),"")</f>
        <v/>
      </c>
      <c r="F86" s="4" t="str">
        <f>IFERROR(VLOOKUP(B86,女子登録!$A$1:$D$1300,4,FALSE),"")</f>
        <v/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">
      <c r="A87" s="2">
        <v>83</v>
      </c>
      <c r="B87" s="4" t="e">
        <f t="shared" si="1"/>
        <v>#N/A</v>
      </c>
      <c r="C87" s="4" t="str">
        <f>IFERROR(VLOOKUP(B87,女子登録!$A$1:$F$1300,5,FALSE),"")</f>
        <v/>
      </c>
      <c r="D87" s="4" t="str">
        <f>IFERROR(VLOOKUP(B87,女子登録!$A$1:$D$1300,3,FALSE),"")</f>
        <v/>
      </c>
      <c r="E87" s="26" t="str">
        <f>IFERROR(VLOOKUP(B87,女子登録!$A$1:$F$1300,6,FALSE),"")</f>
        <v/>
      </c>
      <c r="F87" s="4" t="str">
        <f>IFERROR(VLOOKUP(B87,女子登録!$A$1:$D$1300,4,FALSE),"")</f>
        <v/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">
      <c r="A88" s="2">
        <v>84</v>
      </c>
      <c r="B88" s="4" t="e">
        <f t="shared" si="1"/>
        <v>#N/A</v>
      </c>
      <c r="C88" s="4" t="str">
        <f>IFERROR(VLOOKUP(B88,女子登録!$A$1:$F$1300,5,FALSE),"")</f>
        <v/>
      </c>
      <c r="D88" s="4" t="str">
        <f>IFERROR(VLOOKUP(B88,女子登録!$A$1:$D$1300,3,FALSE),"")</f>
        <v/>
      </c>
      <c r="E88" s="26" t="str">
        <f>IFERROR(VLOOKUP(B88,女子登録!$A$1:$F$1300,6,FALSE),"")</f>
        <v/>
      </c>
      <c r="F88" s="4" t="str">
        <f>IFERROR(VLOOKUP(B88,女子登録!$A$1:$D$1300,4,FALSE),"")</f>
        <v/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">
      <c r="A89" s="2">
        <v>85</v>
      </c>
      <c r="B89" s="4" t="e">
        <f t="shared" si="1"/>
        <v>#N/A</v>
      </c>
      <c r="C89" s="4" t="str">
        <f>IFERROR(VLOOKUP(B89,女子登録!$A$1:$F$1300,5,FALSE),"")</f>
        <v/>
      </c>
      <c r="D89" s="4" t="str">
        <f>IFERROR(VLOOKUP(B89,女子登録!$A$1:$D$1300,3,FALSE),"")</f>
        <v/>
      </c>
      <c r="E89" s="26" t="str">
        <f>IFERROR(VLOOKUP(B89,女子登録!$A$1:$F$1300,6,FALSE),"")</f>
        <v/>
      </c>
      <c r="F89" s="4" t="str">
        <f>IFERROR(VLOOKUP(B89,女子登録!$A$1:$D$1300,4,FALSE),"")</f>
        <v/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">
      <c r="A90" s="2">
        <v>86</v>
      </c>
      <c r="B90" s="4" t="e">
        <f t="shared" si="1"/>
        <v>#N/A</v>
      </c>
      <c r="C90" s="4" t="str">
        <f>IFERROR(VLOOKUP(B90,女子登録!$A$1:$F$1300,5,FALSE),"")</f>
        <v/>
      </c>
      <c r="D90" s="4" t="str">
        <f>IFERROR(VLOOKUP(B90,女子登録!$A$1:$D$1300,3,FALSE),"")</f>
        <v/>
      </c>
      <c r="E90" s="26" t="str">
        <f>IFERROR(VLOOKUP(B90,女子登録!$A$1:$F$1300,6,FALSE),"")</f>
        <v/>
      </c>
      <c r="F90" s="4" t="str">
        <f>IFERROR(VLOOKUP(B90,女子登録!$A$1:$D$1300,4,FALSE),"")</f>
        <v/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">
      <c r="A91" s="2">
        <v>87</v>
      </c>
      <c r="B91" s="4" t="e">
        <f t="shared" si="1"/>
        <v>#N/A</v>
      </c>
      <c r="C91" s="4" t="str">
        <f>IFERROR(VLOOKUP(B91,女子登録!$A$1:$F$1300,5,FALSE),"")</f>
        <v/>
      </c>
      <c r="D91" s="4" t="str">
        <f>IFERROR(VLOOKUP(B91,女子登録!$A$1:$D$1300,3,FALSE),"")</f>
        <v/>
      </c>
      <c r="E91" s="26" t="str">
        <f>IFERROR(VLOOKUP(B91,女子登録!$A$1:$F$1300,6,FALSE),"")</f>
        <v/>
      </c>
      <c r="F91" s="4" t="str">
        <f>IFERROR(VLOOKUP(B91,女子登録!$A$1:$D$1300,4,FALSE),"")</f>
        <v/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">
      <c r="A92" s="2">
        <v>88</v>
      </c>
      <c r="B92" s="4" t="e">
        <f t="shared" si="1"/>
        <v>#N/A</v>
      </c>
      <c r="C92" s="4" t="str">
        <f>IFERROR(VLOOKUP(B92,女子登録!$A$1:$F$1300,5,FALSE),"")</f>
        <v/>
      </c>
      <c r="D92" s="4" t="str">
        <f>IFERROR(VLOOKUP(B92,女子登録!$A$1:$D$1300,3,FALSE),"")</f>
        <v/>
      </c>
      <c r="E92" s="26" t="str">
        <f>IFERROR(VLOOKUP(B92,女子登録!$A$1:$F$1300,6,FALSE),"")</f>
        <v/>
      </c>
      <c r="F92" s="4" t="str">
        <f>IFERROR(VLOOKUP(B92,女子登録!$A$1:$D$1300,4,FALSE),"")</f>
        <v/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">
      <c r="A93" s="2">
        <v>89</v>
      </c>
      <c r="B93" s="4" t="e">
        <f t="shared" si="1"/>
        <v>#N/A</v>
      </c>
      <c r="C93" s="4" t="str">
        <f>IFERROR(VLOOKUP(B93,女子登録!$A$1:$F$1300,5,FALSE),"")</f>
        <v/>
      </c>
      <c r="D93" s="4" t="str">
        <f>IFERROR(VLOOKUP(B93,女子登録!$A$1:$D$1300,3,FALSE),"")</f>
        <v/>
      </c>
      <c r="E93" s="26" t="str">
        <f>IFERROR(VLOOKUP(B93,女子登録!$A$1:$F$1300,6,FALSE),"")</f>
        <v/>
      </c>
      <c r="F93" s="4" t="str">
        <f>IFERROR(VLOOKUP(B93,女子登録!$A$1:$D$1300,4,FALSE),"")</f>
        <v/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">
      <c r="A94" s="2">
        <v>90</v>
      </c>
      <c r="B94" s="4" t="e">
        <f t="shared" si="1"/>
        <v>#N/A</v>
      </c>
      <c r="C94" s="4" t="str">
        <f>IFERROR(VLOOKUP(B94,女子登録!$A$1:$F$1300,5,FALSE),"")</f>
        <v/>
      </c>
      <c r="D94" s="4" t="str">
        <f>IFERROR(VLOOKUP(B94,女子登録!$A$1:$D$1300,3,FALSE),"")</f>
        <v/>
      </c>
      <c r="E94" s="26" t="str">
        <f>IFERROR(VLOOKUP(B94,女子登録!$A$1:$F$1300,6,FALSE),"")</f>
        <v/>
      </c>
      <c r="F94" s="4" t="str">
        <f>IFERROR(VLOOKUP(B94,女子登録!$A$1:$D$1300,4,FALSE),"")</f>
        <v/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">
      <c r="A95" s="2">
        <v>91</v>
      </c>
      <c r="B95" s="4" t="e">
        <f t="shared" si="1"/>
        <v>#N/A</v>
      </c>
      <c r="C95" s="4" t="str">
        <f>IFERROR(VLOOKUP(B95,女子登録!$A$1:$F$1300,5,FALSE),"")</f>
        <v/>
      </c>
      <c r="D95" s="4" t="str">
        <f>IFERROR(VLOOKUP(B95,女子登録!$A$1:$D$1300,3,FALSE),"")</f>
        <v/>
      </c>
      <c r="E95" s="26" t="str">
        <f>IFERROR(VLOOKUP(B95,女子登録!$A$1:$F$1300,6,FALSE),"")</f>
        <v/>
      </c>
      <c r="F95" s="4" t="str">
        <f>IFERROR(VLOOKUP(B95,女子登録!$A$1:$D$1300,4,FALSE),"")</f>
        <v/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">
      <c r="A96" s="2">
        <v>92</v>
      </c>
      <c r="B96" s="4" t="e">
        <f t="shared" si="1"/>
        <v>#N/A</v>
      </c>
      <c r="C96" s="4" t="str">
        <f>IFERROR(VLOOKUP(B96,女子登録!$A$1:$F$1300,5,FALSE),"")</f>
        <v/>
      </c>
      <c r="D96" s="4" t="str">
        <f>IFERROR(VLOOKUP(B96,女子登録!$A$1:$D$1300,3,FALSE),"")</f>
        <v/>
      </c>
      <c r="E96" s="26" t="str">
        <f>IFERROR(VLOOKUP(B96,女子登録!$A$1:$F$1300,6,FALSE),"")</f>
        <v/>
      </c>
      <c r="F96" s="4" t="str">
        <f>IFERROR(VLOOKUP(B96,女子登録!$A$1:$D$1300,4,FALSE),"")</f>
        <v/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">
      <c r="A97" s="2">
        <v>93</v>
      </c>
      <c r="B97" s="4" t="e">
        <f t="shared" si="1"/>
        <v>#N/A</v>
      </c>
      <c r="C97" s="4" t="str">
        <f>IFERROR(VLOOKUP(B97,女子登録!$A$1:$F$1300,5,FALSE),"")</f>
        <v/>
      </c>
      <c r="D97" s="4" t="str">
        <f>IFERROR(VLOOKUP(B97,女子登録!$A$1:$D$1300,3,FALSE),"")</f>
        <v/>
      </c>
      <c r="E97" s="26" t="str">
        <f>IFERROR(VLOOKUP(B97,女子登録!$A$1:$F$1300,6,FALSE),"")</f>
        <v/>
      </c>
      <c r="F97" s="4" t="str">
        <f>IFERROR(VLOOKUP(B97,女子登録!$A$1:$D$1300,4,FALSE),"")</f>
        <v/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">
      <c r="A98" s="2">
        <v>94</v>
      </c>
      <c r="B98" s="4" t="e">
        <f t="shared" si="1"/>
        <v>#N/A</v>
      </c>
      <c r="C98" s="4" t="str">
        <f>IFERROR(VLOOKUP(B98,女子登録!$A$1:$F$1300,5,FALSE),"")</f>
        <v/>
      </c>
      <c r="D98" s="4" t="str">
        <f>IFERROR(VLOOKUP(B98,女子登録!$A$1:$D$1300,3,FALSE),"")</f>
        <v/>
      </c>
      <c r="E98" s="26" t="str">
        <f>IFERROR(VLOOKUP(B98,女子登録!$A$1:$F$1300,6,FALSE),"")</f>
        <v/>
      </c>
      <c r="F98" s="4" t="str">
        <f>IFERROR(VLOOKUP(B98,女子登録!$A$1:$D$1300,4,FALSE),"")</f>
        <v/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">
      <c r="A99" s="2">
        <v>95</v>
      </c>
      <c r="B99" s="4" t="e">
        <f t="shared" si="1"/>
        <v>#N/A</v>
      </c>
      <c r="C99" s="4" t="str">
        <f>IFERROR(VLOOKUP(B99,女子登録!$A$1:$F$1300,5,FALSE),"")</f>
        <v/>
      </c>
      <c r="D99" s="4" t="str">
        <f>IFERROR(VLOOKUP(B99,女子登録!$A$1:$D$1300,3,FALSE),"")</f>
        <v/>
      </c>
      <c r="E99" s="26" t="str">
        <f>IFERROR(VLOOKUP(B99,女子登録!$A$1:$F$1300,6,FALSE),"")</f>
        <v/>
      </c>
      <c r="F99" s="4" t="str">
        <f>IFERROR(VLOOKUP(B99,女子登録!$A$1:$D$1300,4,FALSE),"")</f>
        <v/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">
      <c r="A100" s="2">
        <v>96</v>
      </c>
      <c r="B100" s="4" t="e">
        <f t="shared" si="1"/>
        <v>#N/A</v>
      </c>
      <c r="C100" s="4" t="str">
        <f>IFERROR(VLOOKUP(B100,女子登録!$A$1:$F$1300,5,FALSE),"")</f>
        <v/>
      </c>
      <c r="D100" s="4" t="str">
        <f>IFERROR(VLOOKUP(B100,女子登録!$A$1:$D$1300,3,FALSE),"")</f>
        <v/>
      </c>
      <c r="E100" s="26" t="str">
        <f>IFERROR(VLOOKUP(B100,女子登録!$A$1:$F$1300,6,FALSE),"")</f>
        <v/>
      </c>
      <c r="F100" s="4" t="str">
        <f>IFERROR(VLOOKUP(B100,女子登録!$A$1:$D$1300,4,FALSE),"")</f>
        <v/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">
      <c r="A101" s="2">
        <v>97</v>
      </c>
      <c r="B101" s="4" t="e">
        <f t="shared" si="1"/>
        <v>#N/A</v>
      </c>
      <c r="C101" s="4" t="str">
        <f>IFERROR(VLOOKUP(B101,女子登録!$A$1:$F$1300,5,FALSE),"")</f>
        <v/>
      </c>
      <c r="D101" s="4" t="str">
        <f>IFERROR(VLOOKUP(B101,女子登録!$A$1:$D$1300,3,FALSE),"")</f>
        <v/>
      </c>
      <c r="E101" s="26" t="str">
        <f>IFERROR(VLOOKUP(B101,女子登録!$A$1:$F$1300,6,FALSE),"")</f>
        <v/>
      </c>
      <c r="F101" s="4" t="str">
        <f>IFERROR(VLOOKUP(B101,女子登録!$A$1:$D$1300,4,FALSE),"")</f>
        <v/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">
      <c r="A102" s="2">
        <v>98</v>
      </c>
      <c r="B102" s="4" t="e">
        <f t="shared" si="1"/>
        <v>#N/A</v>
      </c>
      <c r="C102" s="4" t="str">
        <f>IFERROR(VLOOKUP(B102,女子登録!$A$1:$F$1300,5,FALSE),"")</f>
        <v/>
      </c>
      <c r="D102" s="4" t="str">
        <f>IFERROR(VLOOKUP(B102,女子登録!$A$1:$D$1300,3,FALSE),"")</f>
        <v/>
      </c>
      <c r="E102" s="26" t="str">
        <f>IFERROR(VLOOKUP(B102,女子登録!$A$1:$F$1300,6,FALSE),"")</f>
        <v/>
      </c>
      <c r="F102" s="4" t="str">
        <f>IFERROR(VLOOKUP(B102,女子登録!$A$1:$D$1300,4,FALSE),"")</f>
        <v/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">
      <c r="A103" s="2">
        <v>99</v>
      </c>
      <c r="B103" s="4" t="e">
        <f t="shared" si="1"/>
        <v>#N/A</v>
      </c>
      <c r="C103" s="4" t="str">
        <f>IFERROR(VLOOKUP(B103,女子登録!$A$1:$F$1300,5,FALSE),"")</f>
        <v/>
      </c>
      <c r="D103" s="4" t="str">
        <f>IFERROR(VLOOKUP(B103,女子登録!$A$1:$D$1300,3,FALSE),"")</f>
        <v/>
      </c>
      <c r="E103" s="26" t="str">
        <f>IFERROR(VLOOKUP(B103,女子登録!$A$1:$F$1300,6,FALSE),"")</f>
        <v/>
      </c>
      <c r="F103" s="4" t="str">
        <f>IFERROR(VLOOKUP(B103,女子登録!$A$1:$D$1300,4,FALSE),"")</f>
        <v/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2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2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2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2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2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2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2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2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2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2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2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2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x14ac:dyDescent="0.2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2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2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x14ac:dyDescent="0.2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x14ac:dyDescent="0.2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x14ac:dyDescent="0.2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2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x14ac:dyDescent="0.2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2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x14ac:dyDescent="0.2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x14ac:dyDescent="0.2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x14ac:dyDescent="0.2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x14ac:dyDescent="0.2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x14ac:dyDescent="0.2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x14ac:dyDescent="0.2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2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x14ac:dyDescent="0.2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x14ac:dyDescent="0.2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x14ac:dyDescent="0.2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x14ac:dyDescent="0.2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x14ac:dyDescent="0.2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x14ac:dyDescent="0.2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x14ac:dyDescent="0.2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x14ac:dyDescent="0.2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x14ac:dyDescent="0.2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x14ac:dyDescent="0.2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x14ac:dyDescent="0.2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x14ac:dyDescent="0.2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x14ac:dyDescent="0.2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x14ac:dyDescent="0.2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x14ac:dyDescent="0.2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x14ac:dyDescent="0.2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</sheetData>
  <sheetProtection sheet="1" selectLockedCells="1"/>
  <phoneticPr fontId="3"/>
  <pageMargins left="0.7" right="0.7" top="0.75" bottom="0.75" header="0.3" footer="0.3"/>
  <pageSetup paperSize="9" orientation="portrait" verticalDpi="300" r:id="rId1"/>
  <ignoredErrors>
    <ignoredError sqref="C5:F10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12"/>
  <sheetViews>
    <sheetView workbookViewId="0">
      <selection activeCell="B4" sqref="B4"/>
    </sheetView>
  </sheetViews>
  <sheetFormatPr defaultColWidth="9" defaultRowHeight="13" x14ac:dyDescent="0.2"/>
  <cols>
    <col min="1" max="1" width="3.453125" style="4" bestFit="1" customWidth="1"/>
    <col min="2" max="2" width="9" style="4"/>
    <col min="3" max="3" width="16.26953125" style="4" customWidth="1"/>
    <col min="4" max="4" width="18.7265625" style="4" customWidth="1"/>
    <col min="5" max="5" width="5.26953125" style="4" bestFit="1" customWidth="1"/>
    <col min="6" max="6" width="9" style="4"/>
    <col min="7" max="7" width="5.26953125" style="4" bestFit="1" customWidth="1"/>
    <col min="8" max="10" width="13.08984375" style="4" customWidth="1"/>
    <col min="11" max="16384" width="9" style="4"/>
  </cols>
  <sheetData>
    <row r="1" spans="1:20" x14ac:dyDescent="0.2">
      <c r="A1" s="2"/>
      <c r="B1" s="5" t="s">
        <v>69</v>
      </c>
      <c r="C1" s="5" t="s">
        <v>70</v>
      </c>
      <c r="D1" s="5" t="s">
        <v>71</v>
      </c>
      <c r="E1" s="5" t="s">
        <v>72</v>
      </c>
      <c r="F1" s="3"/>
      <c r="G1" s="135" t="s">
        <v>100</v>
      </c>
      <c r="H1" s="135"/>
      <c r="I1" s="135"/>
      <c r="J1" s="135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2">
        <v>1</v>
      </c>
      <c r="B2" s="9"/>
      <c r="C2" s="10"/>
      <c r="D2" s="10"/>
      <c r="E2" s="11"/>
      <c r="F2" s="3"/>
      <c r="G2" s="135"/>
      <c r="H2" s="135"/>
      <c r="I2" s="135"/>
      <c r="J2" s="135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2">
        <v>2</v>
      </c>
      <c r="B3" s="9"/>
      <c r="C3" s="10"/>
      <c r="D3" s="10"/>
      <c r="E3" s="11"/>
      <c r="F3" s="3"/>
      <c r="G3" s="6" t="s">
        <v>66</v>
      </c>
      <c r="H3" s="8" t="s">
        <v>77</v>
      </c>
      <c r="I3" s="18" t="s">
        <v>82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2">
        <v>3</v>
      </c>
      <c r="B4" s="9"/>
      <c r="C4" s="10"/>
      <c r="D4" s="10"/>
      <c r="E4" s="11"/>
      <c r="F4" s="3"/>
      <c r="G4" s="19" t="s">
        <v>83</v>
      </c>
      <c r="H4" s="20" t="s">
        <v>84</v>
      </c>
      <c r="I4" s="20" t="s">
        <v>85</v>
      </c>
      <c r="J4" s="20" t="s">
        <v>87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">
      <c r="A5" s="2">
        <v>4</v>
      </c>
      <c r="B5" s="9"/>
      <c r="C5" s="10"/>
      <c r="D5" s="10"/>
      <c r="E5" s="11"/>
      <c r="F5" s="3"/>
      <c r="G5" s="7"/>
      <c r="H5" s="21" t="s">
        <v>86</v>
      </c>
      <c r="I5" s="21" t="s">
        <v>88</v>
      </c>
      <c r="J5" s="21" t="s">
        <v>89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">
      <c r="A6" s="2">
        <v>5</v>
      </c>
      <c r="B6" s="9"/>
      <c r="C6" s="10"/>
      <c r="D6" s="10"/>
      <c r="E6" s="11"/>
      <c r="F6" s="3"/>
      <c r="G6" s="6" t="s">
        <v>78</v>
      </c>
      <c r="H6" s="8" t="s">
        <v>79</v>
      </c>
      <c r="I6" s="18" t="s">
        <v>80</v>
      </c>
      <c r="J6" s="7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2">
        <v>6</v>
      </c>
      <c r="B7" s="9"/>
      <c r="C7" s="10"/>
      <c r="D7" s="10"/>
      <c r="E7" s="11"/>
      <c r="F7" s="3"/>
      <c r="G7" s="6" t="s">
        <v>3</v>
      </c>
      <c r="H7" s="8" t="s">
        <v>81</v>
      </c>
      <c r="I7" s="7"/>
      <c r="J7" s="7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">
      <c r="A8" s="2">
        <v>7</v>
      </c>
      <c r="B8" s="9"/>
      <c r="C8" s="10"/>
      <c r="D8" s="10"/>
      <c r="E8" s="1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">
      <c r="A9" s="2">
        <v>8</v>
      </c>
      <c r="B9" s="9"/>
      <c r="C9" s="10"/>
      <c r="D9" s="10"/>
      <c r="E9" s="1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">
      <c r="A10" s="2">
        <v>9</v>
      </c>
      <c r="B10" s="9"/>
      <c r="C10" s="10"/>
      <c r="D10" s="10"/>
      <c r="E10" s="1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">
      <c r="A11" s="2">
        <v>10</v>
      </c>
      <c r="B11" s="9"/>
      <c r="C11" s="10"/>
      <c r="D11" s="10"/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2">
        <v>11</v>
      </c>
      <c r="B12" s="9"/>
      <c r="C12" s="10"/>
      <c r="D12" s="10"/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s="2">
        <v>12</v>
      </c>
      <c r="B13" s="9"/>
      <c r="C13" s="10"/>
      <c r="D13" s="10"/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">
      <c r="A14" s="2">
        <v>13</v>
      </c>
      <c r="B14" s="9"/>
      <c r="C14" s="10"/>
      <c r="D14" s="10"/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">
      <c r="A15" s="2">
        <v>14</v>
      </c>
      <c r="B15" s="9"/>
      <c r="C15" s="10"/>
      <c r="D15" s="10"/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">
      <c r="A16" s="2">
        <v>15</v>
      </c>
      <c r="B16" s="9"/>
      <c r="C16" s="10"/>
      <c r="D16" s="10"/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2">
        <v>16</v>
      </c>
      <c r="B17" s="9"/>
      <c r="C17" s="10"/>
      <c r="D17" s="10"/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2">
        <v>17</v>
      </c>
      <c r="B18" s="9"/>
      <c r="C18" s="10"/>
      <c r="D18" s="10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">
      <c r="A19" s="2">
        <v>18</v>
      </c>
      <c r="B19" s="9"/>
      <c r="C19" s="10"/>
      <c r="D19" s="10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2">
        <v>19</v>
      </c>
      <c r="B20" s="9"/>
      <c r="C20" s="10"/>
      <c r="D20" s="10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2">
        <v>20</v>
      </c>
      <c r="B21" s="9"/>
      <c r="C21" s="10"/>
      <c r="D21" s="10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2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2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2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2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2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2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2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2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2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2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2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2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2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2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2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2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2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2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2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2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2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2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</sheetData>
  <sheetProtection selectLockedCells="1"/>
  <mergeCells count="1">
    <mergeCell ref="G1:J2"/>
  </mergeCells>
  <phoneticPr fontId="3"/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0"/>
  <sheetViews>
    <sheetView workbookViewId="0">
      <selection activeCell="D2" sqref="D2:F2"/>
    </sheetView>
  </sheetViews>
  <sheetFormatPr defaultColWidth="9" defaultRowHeight="13" x14ac:dyDescent="0.2"/>
  <cols>
    <col min="1" max="1" width="5.453125" style="1" bestFit="1" customWidth="1"/>
    <col min="2" max="2" width="18.90625" style="1" bestFit="1" customWidth="1"/>
    <col min="3" max="3" width="14.6328125" style="1" bestFit="1" customWidth="1"/>
    <col min="4" max="4" width="11.36328125" style="1" bestFit="1" customWidth="1"/>
    <col min="5" max="5" width="15.7265625" style="1" bestFit="1" customWidth="1"/>
    <col min="6" max="6" width="2.453125" style="1" bestFit="1" customWidth="1"/>
    <col min="7" max="16384" width="9" style="1"/>
  </cols>
  <sheetData>
    <row r="1" spans="1:6" x14ac:dyDescent="0.2">
      <c r="A1" s="1" t="s">
        <v>12</v>
      </c>
      <c r="B1" s="1" t="s">
        <v>66</v>
      </c>
      <c r="C1" s="1" t="s">
        <v>67</v>
      </c>
      <c r="D1" s="1" t="s">
        <v>68</v>
      </c>
    </row>
    <row r="2" spans="1:6" x14ac:dyDescent="0.2">
      <c r="A2" s="1">
        <v>168</v>
      </c>
      <c r="B2" s="1" t="s">
        <v>2104</v>
      </c>
      <c r="C2" s="1" t="s">
        <v>130</v>
      </c>
      <c r="D2" s="1" t="str">
        <f>IF(A2="","",VLOOKUP(4100+ROUNDDOWN(A2/100,0),学校名!$A$2:$D$49,4,0))</f>
        <v>県尼崎</v>
      </c>
      <c r="E2" s="1" t="str">
        <f>IF(B2="","",IF(ISNUMBER(F2),LEFT(B2,LEN(B2)-3),LEFT(B2,LEN(B2)-1)))</f>
        <v>城ケ原楽人</v>
      </c>
      <c r="F2" s="1">
        <f>IF(B2="","",VALUE(MID(B2,LEN(B2)-1,1)))</f>
        <v>3</v>
      </c>
    </row>
    <row r="3" spans="1:6" x14ac:dyDescent="0.2">
      <c r="A3" s="1">
        <v>170</v>
      </c>
      <c r="B3" s="1" t="s">
        <v>855</v>
      </c>
      <c r="C3" s="1" t="s">
        <v>131</v>
      </c>
      <c r="D3" s="1" t="str">
        <f>IF(A3="","",VLOOKUP(4100+ROUNDDOWN(A3/100,0),学校名!$A$2:$D$49,4,0))</f>
        <v>県尼崎</v>
      </c>
      <c r="E3" s="1" t="str">
        <f t="shared" ref="E3:E66" si="0">IF(B3="","",IF(ISNUMBER(F3),LEFT(B3,LEN(B3)-3),LEFT(B3,LEN(B3)-1)))</f>
        <v>大橋  優人</v>
      </c>
      <c r="F3" s="1">
        <f t="shared" ref="F3:F66" si="1">IF(B3="","",VALUE(MID(B3,LEN(B3)-1,1)))</f>
        <v>3</v>
      </c>
    </row>
    <row r="4" spans="1:6" x14ac:dyDescent="0.2">
      <c r="A4" s="1">
        <v>172</v>
      </c>
      <c r="B4" s="1" t="s">
        <v>856</v>
      </c>
      <c r="C4" s="1" t="s">
        <v>132</v>
      </c>
      <c r="D4" s="1" t="str">
        <f>IF(A4="","",VLOOKUP(4100+ROUNDDOWN(A4/100,0),学校名!$A$2:$D$49,4,0))</f>
        <v>県尼崎</v>
      </c>
      <c r="E4" s="1" t="str">
        <f t="shared" si="0"/>
        <v>松田  優輝</v>
      </c>
      <c r="F4" s="1">
        <f t="shared" si="1"/>
        <v>3</v>
      </c>
    </row>
    <row r="5" spans="1:6" x14ac:dyDescent="0.2">
      <c r="A5" s="1">
        <v>178</v>
      </c>
      <c r="B5" s="1" t="s">
        <v>857</v>
      </c>
      <c r="C5" s="1" t="s">
        <v>454</v>
      </c>
      <c r="D5" s="1" t="str">
        <f>IF(A5="","",VLOOKUP(4100+ROUNDDOWN(A5/100,0),学校名!$A$2:$D$49,4,0))</f>
        <v>県尼崎</v>
      </c>
      <c r="E5" s="1" t="str">
        <f t="shared" si="0"/>
        <v>小林  哲大</v>
      </c>
      <c r="F5" s="1">
        <f t="shared" si="1"/>
        <v>2</v>
      </c>
    </row>
    <row r="6" spans="1:6" x14ac:dyDescent="0.2">
      <c r="A6" s="1">
        <v>179</v>
      </c>
      <c r="B6" s="1" t="s">
        <v>858</v>
      </c>
      <c r="C6" s="1" t="s">
        <v>455</v>
      </c>
      <c r="D6" s="1" t="str">
        <f>IF(A6="","",VLOOKUP(4100+ROUNDDOWN(A6/100,0),学校名!$A$2:$D$49,4,0))</f>
        <v>県尼崎</v>
      </c>
      <c r="E6" s="1" t="str">
        <f t="shared" si="0"/>
        <v>矢吹  亮磨</v>
      </c>
      <c r="F6" s="1">
        <f t="shared" si="1"/>
        <v>2</v>
      </c>
    </row>
    <row r="7" spans="1:6" x14ac:dyDescent="0.2">
      <c r="A7" s="1">
        <v>180</v>
      </c>
      <c r="B7" s="1" t="s">
        <v>859</v>
      </c>
      <c r="C7" s="1" t="s">
        <v>456</v>
      </c>
      <c r="D7" s="1" t="str">
        <f>IF(A7="","",VLOOKUP(4100+ROUNDDOWN(A7/100,0),学校名!$A$2:$D$49,4,0))</f>
        <v>県尼崎</v>
      </c>
      <c r="E7" s="1" t="str">
        <f t="shared" si="0"/>
        <v>杉村  聡太</v>
      </c>
      <c r="F7" s="1">
        <f t="shared" si="1"/>
        <v>2</v>
      </c>
    </row>
    <row r="8" spans="1:6" x14ac:dyDescent="0.2">
      <c r="A8" s="1">
        <v>181</v>
      </c>
      <c r="B8" s="1" t="s">
        <v>860</v>
      </c>
      <c r="C8" s="1" t="s">
        <v>457</v>
      </c>
      <c r="D8" s="1" t="str">
        <f>IF(A8="","",VLOOKUP(4100+ROUNDDOWN(A8/100,0),学校名!$A$2:$D$49,4,0))</f>
        <v>県尼崎</v>
      </c>
      <c r="E8" s="1" t="str">
        <f t="shared" si="0"/>
        <v>片岡    歌</v>
      </c>
      <c r="F8" s="1">
        <f t="shared" si="1"/>
        <v>2</v>
      </c>
    </row>
    <row r="9" spans="1:6" x14ac:dyDescent="0.2">
      <c r="A9" s="1">
        <v>182</v>
      </c>
      <c r="B9" s="1" t="s">
        <v>861</v>
      </c>
      <c r="C9" s="1" t="s">
        <v>458</v>
      </c>
      <c r="D9" s="1" t="str">
        <f>IF(A9="","",VLOOKUP(4100+ROUNDDOWN(A9/100,0),学校名!$A$2:$D$49,4,0))</f>
        <v>県尼崎</v>
      </c>
      <c r="E9" s="1" t="str">
        <f t="shared" si="0"/>
        <v>谷口朔太郎</v>
      </c>
      <c r="F9" s="1">
        <f t="shared" si="1"/>
        <v>2</v>
      </c>
    </row>
    <row r="10" spans="1:6" x14ac:dyDescent="0.2">
      <c r="A10" s="1">
        <v>184</v>
      </c>
      <c r="B10" s="1" t="s">
        <v>862</v>
      </c>
      <c r="C10" s="1" t="s">
        <v>459</v>
      </c>
      <c r="D10" s="1" t="str">
        <f>IF(A10="","",VLOOKUP(4100+ROUNDDOWN(A10/100,0),学校名!$A$2:$D$49,4,0))</f>
        <v>県尼崎</v>
      </c>
      <c r="E10" s="1" t="str">
        <f t="shared" si="0"/>
        <v>長谷川銀平</v>
      </c>
      <c r="F10" s="1">
        <f t="shared" si="1"/>
        <v>2</v>
      </c>
    </row>
    <row r="11" spans="1:6" x14ac:dyDescent="0.2">
      <c r="A11" s="1">
        <v>185</v>
      </c>
      <c r="B11" s="1" t="s">
        <v>863</v>
      </c>
      <c r="C11" s="1" t="s">
        <v>460</v>
      </c>
      <c r="D11" s="1" t="str">
        <f>IF(A11="","",VLOOKUP(4100+ROUNDDOWN(A11/100,0),学校名!$A$2:$D$49,4,0))</f>
        <v>県尼崎</v>
      </c>
      <c r="E11" s="1" t="str">
        <f t="shared" si="0"/>
        <v>東    亘佑</v>
      </c>
      <c r="F11" s="1">
        <f t="shared" si="1"/>
        <v>2</v>
      </c>
    </row>
    <row r="12" spans="1:6" x14ac:dyDescent="0.2">
      <c r="A12" s="1">
        <v>186</v>
      </c>
      <c r="B12" s="1" t="s">
        <v>864</v>
      </c>
      <c r="C12" s="1" t="s">
        <v>461</v>
      </c>
      <c r="D12" s="1" t="str">
        <f>IF(A12="","",VLOOKUP(4100+ROUNDDOWN(A12/100,0),学校名!$A$2:$D$49,4,0))</f>
        <v>県尼崎</v>
      </c>
      <c r="E12" s="1" t="str">
        <f t="shared" si="0"/>
        <v>有本  椿季</v>
      </c>
      <c r="F12" s="1">
        <f t="shared" si="1"/>
        <v>2</v>
      </c>
    </row>
    <row r="13" spans="1:6" x14ac:dyDescent="0.2">
      <c r="A13" s="1">
        <v>187</v>
      </c>
      <c r="B13" s="1" t="s">
        <v>865</v>
      </c>
      <c r="C13" s="1" t="s">
        <v>866</v>
      </c>
      <c r="D13" s="1" t="str">
        <f>IF(A13="","",VLOOKUP(4100+ROUNDDOWN(A13/100,0),学校名!$A$2:$D$49,4,0))</f>
        <v>県尼崎</v>
      </c>
      <c r="E13" s="1" t="str">
        <f t="shared" si="0"/>
        <v>山本  琉生</v>
      </c>
      <c r="F13" s="1">
        <f t="shared" si="1"/>
        <v>2</v>
      </c>
    </row>
    <row r="14" spans="1:6" x14ac:dyDescent="0.2">
      <c r="A14" s="1">
        <v>189</v>
      </c>
      <c r="B14" s="1" t="s">
        <v>867</v>
      </c>
      <c r="C14" s="1" t="s">
        <v>868</v>
      </c>
      <c r="D14" s="1" t="str">
        <f>IF(A14="","",VLOOKUP(4100+ROUNDDOWN(A14/100,0),学校名!$A$2:$D$49,4,0))</f>
        <v>県尼崎</v>
      </c>
      <c r="E14" s="1" t="str">
        <f t="shared" si="0"/>
        <v>小野  滉生</v>
      </c>
      <c r="F14" s="1">
        <f t="shared" si="1"/>
        <v>2</v>
      </c>
    </row>
    <row r="15" spans="1:6" x14ac:dyDescent="0.2">
      <c r="A15" s="1">
        <v>190</v>
      </c>
      <c r="B15" s="1" t="s">
        <v>869</v>
      </c>
      <c r="C15" s="1" t="s">
        <v>870</v>
      </c>
      <c r="D15" s="1" t="str">
        <f>IF(A15="","",VLOOKUP(4100+ROUNDDOWN(A15/100,0),学校名!$A$2:$D$49,4,0))</f>
        <v>県尼崎</v>
      </c>
      <c r="E15" s="1" t="str">
        <f t="shared" si="0"/>
        <v>鳴神  佑規</v>
      </c>
      <c r="F15" s="1">
        <f t="shared" si="1"/>
        <v>1</v>
      </c>
    </row>
    <row r="16" spans="1:6" x14ac:dyDescent="0.2">
      <c r="A16" s="1">
        <v>191</v>
      </c>
      <c r="B16" s="1" t="s">
        <v>871</v>
      </c>
      <c r="C16" s="1" t="s">
        <v>872</v>
      </c>
      <c r="D16" s="1" t="str">
        <f>IF(A16="","",VLOOKUP(4100+ROUNDDOWN(A16/100,0),学校名!$A$2:$D$49,4,0))</f>
        <v>県尼崎</v>
      </c>
      <c r="E16" s="1" t="str">
        <f t="shared" si="0"/>
        <v>岩本  拓士</v>
      </c>
      <c r="F16" s="1">
        <f t="shared" si="1"/>
        <v>1</v>
      </c>
    </row>
    <row r="17" spans="1:6" x14ac:dyDescent="0.2">
      <c r="A17" s="1">
        <v>192</v>
      </c>
      <c r="B17" s="1" t="s">
        <v>873</v>
      </c>
      <c r="C17" s="1" t="s">
        <v>874</v>
      </c>
      <c r="D17" s="1" t="str">
        <f>IF(A17="","",VLOOKUP(4100+ROUNDDOWN(A17/100,0),学校名!$A$2:$D$49,4,0))</f>
        <v>県尼崎</v>
      </c>
      <c r="E17" s="1" t="str">
        <f t="shared" si="0"/>
        <v>山口  心優</v>
      </c>
      <c r="F17" s="1">
        <f t="shared" si="1"/>
        <v>1</v>
      </c>
    </row>
    <row r="18" spans="1:6" x14ac:dyDescent="0.2">
      <c r="A18" s="1">
        <v>193</v>
      </c>
      <c r="B18" s="1" t="s">
        <v>875</v>
      </c>
      <c r="C18" s="1" t="s">
        <v>876</v>
      </c>
      <c r="D18" s="1" t="str">
        <f>IF(A18="","",VLOOKUP(4100+ROUNDDOWN(A18/100,0),学校名!$A$2:$D$49,4,0))</f>
        <v>県尼崎</v>
      </c>
      <c r="E18" s="1" t="str">
        <f t="shared" si="0"/>
        <v>濵嵜    遥</v>
      </c>
      <c r="F18" s="1">
        <f t="shared" si="1"/>
        <v>1</v>
      </c>
    </row>
    <row r="19" spans="1:6" x14ac:dyDescent="0.2">
      <c r="A19" s="1">
        <v>194</v>
      </c>
      <c r="B19" s="1" t="s">
        <v>877</v>
      </c>
      <c r="C19" s="1" t="s">
        <v>878</v>
      </c>
      <c r="D19" s="1" t="str">
        <f>IF(A19="","",VLOOKUP(4100+ROUNDDOWN(A19/100,0),学校名!$A$2:$D$49,4,0))</f>
        <v>県尼崎</v>
      </c>
      <c r="E19" s="1" t="str">
        <f t="shared" si="0"/>
        <v>井口  敬太</v>
      </c>
      <c r="F19" s="1">
        <f t="shared" si="1"/>
        <v>1</v>
      </c>
    </row>
    <row r="20" spans="1:6" x14ac:dyDescent="0.2">
      <c r="A20" s="1">
        <v>195</v>
      </c>
      <c r="B20" s="1" t="s">
        <v>879</v>
      </c>
      <c r="C20" s="1" t="s">
        <v>880</v>
      </c>
      <c r="D20" s="1" t="str">
        <f>IF(A20="","",VLOOKUP(4100+ROUNDDOWN(A20/100,0),学校名!$A$2:$D$49,4,0))</f>
        <v>県尼崎</v>
      </c>
      <c r="E20" s="1" t="str">
        <f t="shared" si="0"/>
        <v>保科  光一</v>
      </c>
      <c r="F20" s="1">
        <f t="shared" si="1"/>
        <v>1</v>
      </c>
    </row>
    <row r="21" spans="1:6" x14ac:dyDescent="0.2">
      <c r="A21" s="1">
        <v>196</v>
      </c>
      <c r="B21" s="1" t="s">
        <v>881</v>
      </c>
      <c r="C21" s="1" t="s">
        <v>882</v>
      </c>
      <c r="D21" s="1" t="str">
        <f>IF(A21="","",VLOOKUP(4100+ROUNDDOWN(A21/100,0),学校名!$A$2:$D$49,4,0))</f>
        <v>県尼崎</v>
      </c>
      <c r="E21" s="1" t="str">
        <f t="shared" si="0"/>
        <v>能勢  楓空</v>
      </c>
      <c r="F21" s="1">
        <f t="shared" si="1"/>
        <v>1</v>
      </c>
    </row>
    <row r="22" spans="1:6" x14ac:dyDescent="0.2">
      <c r="A22" s="1">
        <v>197</v>
      </c>
      <c r="B22" s="1" t="s">
        <v>883</v>
      </c>
      <c r="C22" s="1" t="s">
        <v>884</v>
      </c>
      <c r="D22" s="1" t="str">
        <f>IF(A22="","",VLOOKUP(4100+ROUNDDOWN(A22/100,0),学校名!$A$2:$D$49,4,0))</f>
        <v>県尼崎</v>
      </c>
      <c r="E22" s="1" t="str">
        <f t="shared" si="0"/>
        <v>植田  廉三</v>
      </c>
      <c r="F22" s="1">
        <f t="shared" si="1"/>
        <v>1</v>
      </c>
    </row>
    <row r="23" spans="1:6" x14ac:dyDescent="0.2">
      <c r="A23" s="1">
        <v>198</v>
      </c>
      <c r="B23" s="1" t="s">
        <v>885</v>
      </c>
      <c r="C23" s="1" t="s">
        <v>886</v>
      </c>
      <c r="D23" s="1" t="str">
        <f>IF(A23="","",VLOOKUP(4100+ROUNDDOWN(A23/100,0),学校名!$A$2:$D$49,4,0))</f>
        <v>県尼崎</v>
      </c>
      <c r="E23" s="1" t="str">
        <f t="shared" si="0"/>
        <v>西尾弘太郎</v>
      </c>
      <c r="F23" s="1">
        <f t="shared" si="1"/>
        <v>1</v>
      </c>
    </row>
    <row r="24" spans="1:6" x14ac:dyDescent="0.2">
      <c r="A24" s="1">
        <v>199</v>
      </c>
      <c r="B24" s="1" t="s">
        <v>887</v>
      </c>
      <c r="C24" s="1" t="s">
        <v>888</v>
      </c>
      <c r="D24" s="1" t="str">
        <f>IF(A24="","",VLOOKUP(4100+ROUNDDOWN(A24/100,0),学校名!$A$2:$D$49,4,0))</f>
        <v>県尼崎</v>
      </c>
      <c r="E24" s="1" t="str">
        <f t="shared" si="0"/>
        <v>濱田  颯太</v>
      </c>
      <c r="F24" s="1">
        <f t="shared" si="1"/>
        <v>1</v>
      </c>
    </row>
    <row r="25" spans="1:6" x14ac:dyDescent="0.2">
      <c r="A25" s="1">
        <v>201</v>
      </c>
      <c r="B25" s="1" t="s">
        <v>889</v>
      </c>
      <c r="C25" s="1" t="s">
        <v>890</v>
      </c>
      <c r="D25" s="1" t="str">
        <f>IF(A25="","",VLOOKUP(4100+ROUNDDOWN(A25/100,0),学校名!$A$2:$D$49,4,0))</f>
        <v>市尼崎</v>
      </c>
      <c r="E25" s="1" t="str">
        <f t="shared" si="0"/>
        <v>竹内  湊真</v>
      </c>
      <c r="F25" s="1">
        <f t="shared" si="1"/>
        <v>1</v>
      </c>
    </row>
    <row r="26" spans="1:6" x14ac:dyDescent="0.2">
      <c r="A26" s="1">
        <v>202</v>
      </c>
      <c r="B26" s="1" t="s">
        <v>891</v>
      </c>
      <c r="C26" s="1" t="s">
        <v>892</v>
      </c>
      <c r="D26" s="1" t="str">
        <f>IF(A26="","",VLOOKUP(4100+ROUNDDOWN(A26/100,0),学校名!$A$2:$D$49,4,0))</f>
        <v>市尼崎</v>
      </c>
      <c r="E26" s="1" t="str">
        <f t="shared" si="0"/>
        <v>中村  晏琉</v>
      </c>
      <c r="F26" s="1">
        <f t="shared" si="1"/>
        <v>1</v>
      </c>
    </row>
    <row r="27" spans="1:6" x14ac:dyDescent="0.2">
      <c r="A27" s="1">
        <v>203</v>
      </c>
      <c r="B27" s="1" t="s">
        <v>893</v>
      </c>
      <c r="C27" s="1" t="s">
        <v>894</v>
      </c>
      <c r="D27" s="1" t="str">
        <f>IF(A27="","",VLOOKUP(4100+ROUNDDOWN(A27/100,0),学校名!$A$2:$D$49,4,0))</f>
        <v>市尼崎</v>
      </c>
      <c r="E27" s="1" t="str">
        <f t="shared" si="0"/>
        <v>岡田  悠介</v>
      </c>
      <c r="F27" s="1">
        <f t="shared" si="1"/>
        <v>1</v>
      </c>
    </row>
    <row r="28" spans="1:6" x14ac:dyDescent="0.2">
      <c r="A28" s="1">
        <v>204</v>
      </c>
      <c r="B28" s="1" t="s">
        <v>895</v>
      </c>
      <c r="C28" s="1" t="s">
        <v>896</v>
      </c>
      <c r="D28" s="1" t="str">
        <f>IF(A28="","",VLOOKUP(4100+ROUNDDOWN(A28/100,0),学校名!$A$2:$D$49,4,0))</f>
        <v>市尼崎</v>
      </c>
      <c r="E28" s="1" t="str">
        <f t="shared" si="0"/>
        <v>宮尾龍ノ介</v>
      </c>
      <c r="F28" s="1">
        <f t="shared" si="1"/>
        <v>1</v>
      </c>
    </row>
    <row r="29" spans="1:6" x14ac:dyDescent="0.2">
      <c r="A29" s="1">
        <v>205</v>
      </c>
      <c r="B29" s="1" t="s">
        <v>897</v>
      </c>
      <c r="C29" s="1" t="s">
        <v>898</v>
      </c>
      <c r="D29" s="1" t="str">
        <f>IF(A29="","",VLOOKUP(4100+ROUNDDOWN(A29/100,0),学校名!$A$2:$D$49,4,0))</f>
        <v>市尼崎</v>
      </c>
      <c r="E29" s="1" t="str">
        <f t="shared" si="0"/>
        <v>広沢  悠橙</v>
      </c>
      <c r="F29" s="1">
        <f t="shared" si="1"/>
        <v>1</v>
      </c>
    </row>
    <row r="30" spans="1:6" x14ac:dyDescent="0.2">
      <c r="A30" s="1">
        <v>206</v>
      </c>
      <c r="B30" s="1" t="s">
        <v>899</v>
      </c>
      <c r="C30" s="1" t="s">
        <v>900</v>
      </c>
      <c r="D30" s="1" t="str">
        <f>IF(A30="","",VLOOKUP(4100+ROUNDDOWN(A30/100,0),学校名!$A$2:$D$49,4,0))</f>
        <v>市尼崎</v>
      </c>
      <c r="E30" s="1" t="str">
        <f t="shared" si="0"/>
        <v>石橋  優一</v>
      </c>
      <c r="F30" s="1">
        <f t="shared" si="1"/>
        <v>1</v>
      </c>
    </row>
    <row r="31" spans="1:6" x14ac:dyDescent="0.2">
      <c r="A31" s="1">
        <v>207</v>
      </c>
      <c r="B31" s="1" t="s">
        <v>901</v>
      </c>
      <c r="C31" s="1" t="s">
        <v>902</v>
      </c>
      <c r="D31" s="1" t="str">
        <f>IF(A31="","",VLOOKUP(4100+ROUNDDOWN(A31/100,0),学校名!$A$2:$D$49,4,0))</f>
        <v>市尼崎</v>
      </c>
      <c r="E31" s="1" t="str">
        <f t="shared" si="0"/>
        <v>中村  樹月</v>
      </c>
      <c r="F31" s="1">
        <f t="shared" si="1"/>
        <v>1</v>
      </c>
    </row>
    <row r="32" spans="1:6" x14ac:dyDescent="0.2">
      <c r="A32" s="1">
        <v>208</v>
      </c>
      <c r="B32" s="1" t="s">
        <v>903</v>
      </c>
      <c r="C32" s="1" t="s">
        <v>904</v>
      </c>
      <c r="D32" s="1" t="str">
        <f>IF(A32="","",VLOOKUP(4100+ROUNDDOWN(A32/100,0),学校名!$A$2:$D$49,4,0))</f>
        <v>市尼崎</v>
      </c>
      <c r="E32" s="1" t="str">
        <f t="shared" si="0"/>
        <v>塩見  玲雄</v>
      </c>
      <c r="F32" s="1">
        <f t="shared" si="1"/>
        <v>1</v>
      </c>
    </row>
    <row r="33" spans="1:6" x14ac:dyDescent="0.2">
      <c r="A33" s="1">
        <v>209</v>
      </c>
      <c r="B33" s="1" t="s">
        <v>905</v>
      </c>
      <c r="C33" s="1" t="s">
        <v>906</v>
      </c>
      <c r="D33" s="1" t="str">
        <f>IF(A33="","",VLOOKUP(4100+ROUNDDOWN(A33/100,0),学校名!$A$2:$D$49,4,0))</f>
        <v>市尼崎</v>
      </c>
      <c r="E33" s="1" t="str">
        <f t="shared" si="0"/>
        <v>加藤  雄貴</v>
      </c>
      <c r="F33" s="1">
        <f t="shared" si="1"/>
        <v>1</v>
      </c>
    </row>
    <row r="34" spans="1:6" x14ac:dyDescent="0.2">
      <c r="A34" s="1">
        <v>210</v>
      </c>
      <c r="B34" s="1" t="s">
        <v>907</v>
      </c>
      <c r="C34" s="1" t="s">
        <v>908</v>
      </c>
      <c r="D34" s="1" t="str">
        <f>IF(A34="","",VLOOKUP(4100+ROUNDDOWN(A34/100,0),学校名!$A$2:$D$49,4,0))</f>
        <v>市尼崎</v>
      </c>
      <c r="E34" s="1" t="str">
        <f t="shared" si="0"/>
        <v>森部  慶大</v>
      </c>
      <c r="F34" s="1">
        <f t="shared" si="1"/>
        <v>1</v>
      </c>
    </row>
    <row r="35" spans="1:6" x14ac:dyDescent="0.2">
      <c r="A35" s="1">
        <v>211</v>
      </c>
      <c r="B35" s="1" t="s">
        <v>909</v>
      </c>
      <c r="C35" s="1" t="s">
        <v>910</v>
      </c>
      <c r="D35" s="1" t="str">
        <f>IF(A35="","",VLOOKUP(4100+ROUNDDOWN(A35/100,0),学校名!$A$2:$D$49,4,0))</f>
        <v>市尼崎</v>
      </c>
      <c r="E35" s="1" t="str">
        <f t="shared" si="0"/>
        <v>植田  羚矢</v>
      </c>
      <c r="F35" s="1">
        <f t="shared" si="1"/>
        <v>1</v>
      </c>
    </row>
    <row r="36" spans="1:6" x14ac:dyDescent="0.2">
      <c r="A36" s="1">
        <v>212</v>
      </c>
      <c r="B36" s="1" t="s">
        <v>911</v>
      </c>
      <c r="C36" s="1" t="s">
        <v>912</v>
      </c>
      <c r="D36" s="1" t="str">
        <f>IF(A36="","",VLOOKUP(4100+ROUNDDOWN(A36/100,0),学校名!$A$2:$D$49,4,0))</f>
        <v>市尼崎</v>
      </c>
      <c r="E36" s="1" t="str">
        <f t="shared" si="0"/>
        <v>河﨑    聖</v>
      </c>
      <c r="F36" s="1">
        <f t="shared" si="1"/>
        <v>1</v>
      </c>
    </row>
    <row r="37" spans="1:6" x14ac:dyDescent="0.2">
      <c r="A37" s="1">
        <v>213</v>
      </c>
      <c r="B37" s="1" t="s">
        <v>913</v>
      </c>
      <c r="C37" s="1" t="s">
        <v>914</v>
      </c>
      <c r="D37" s="1" t="str">
        <f>IF(A37="","",VLOOKUP(4100+ROUNDDOWN(A37/100,0),学校名!$A$2:$D$49,4,0))</f>
        <v>市尼崎</v>
      </c>
      <c r="E37" s="1" t="str">
        <f t="shared" si="0"/>
        <v>峰元  謙志</v>
      </c>
      <c r="F37" s="1">
        <f t="shared" si="1"/>
        <v>1</v>
      </c>
    </row>
    <row r="38" spans="1:6" x14ac:dyDescent="0.2">
      <c r="A38" s="1">
        <v>214</v>
      </c>
      <c r="B38" s="1" t="s">
        <v>915</v>
      </c>
      <c r="C38" s="1" t="s">
        <v>916</v>
      </c>
      <c r="D38" s="1" t="str">
        <f>IF(A38="","",VLOOKUP(4100+ROUNDDOWN(A38/100,0),学校名!$A$2:$D$49,4,0))</f>
        <v>市尼崎</v>
      </c>
      <c r="E38" s="1" t="str">
        <f t="shared" si="0"/>
        <v>入谷  元巳</v>
      </c>
      <c r="F38" s="1">
        <f t="shared" si="1"/>
        <v>1</v>
      </c>
    </row>
    <row r="39" spans="1:6" x14ac:dyDescent="0.2">
      <c r="A39" s="1">
        <v>215</v>
      </c>
      <c r="B39" s="1" t="s">
        <v>917</v>
      </c>
      <c r="C39" s="1" t="s">
        <v>918</v>
      </c>
      <c r="D39" s="1" t="str">
        <f>IF(A39="","",VLOOKUP(4100+ROUNDDOWN(A39/100,0),学校名!$A$2:$D$49,4,0))</f>
        <v>市尼崎</v>
      </c>
      <c r="E39" s="1" t="str">
        <f t="shared" si="0"/>
        <v>松田  瑛希</v>
      </c>
      <c r="F39" s="1">
        <f t="shared" si="1"/>
        <v>1</v>
      </c>
    </row>
    <row r="40" spans="1:6" x14ac:dyDescent="0.2">
      <c r="A40" s="1">
        <v>216</v>
      </c>
      <c r="B40" s="1" t="s">
        <v>919</v>
      </c>
      <c r="C40" s="1" t="s">
        <v>920</v>
      </c>
      <c r="D40" s="1" t="str">
        <f>IF(A40="","",VLOOKUP(4100+ROUNDDOWN(A40/100,0),学校名!$A$2:$D$49,4,0))</f>
        <v>市尼崎</v>
      </c>
      <c r="E40" s="1" t="str">
        <f t="shared" si="0"/>
        <v>森    健剛</v>
      </c>
      <c r="F40" s="1">
        <f t="shared" si="1"/>
        <v>1</v>
      </c>
    </row>
    <row r="41" spans="1:6" x14ac:dyDescent="0.2">
      <c r="A41" s="1">
        <v>217</v>
      </c>
      <c r="B41" s="1" t="s">
        <v>921</v>
      </c>
      <c r="C41" s="1" t="s">
        <v>922</v>
      </c>
      <c r="D41" s="1" t="str">
        <f>IF(A41="","",VLOOKUP(4100+ROUNDDOWN(A41/100,0),学校名!$A$2:$D$49,4,0))</f>
        <v>市尼崎</v>
      </c>
      <c r="E41" s="1" t="str">
        <f t="shared" si="0"/>
        <v>石藏  優希</v>
      </c>
      <c r="F41" s="1">
        <f t="shared" si="1"/>
        <v>1</v>
      </c>
    </row>
    <row r="42" spans="1:6" x14ac:dyDescent="0.2">
      <c r="A42" s="1">
        <v>218</v>
      </c>
      <c r="B42" s="1" t="s">
        <v>923</v>
      </c>
      <c r="C42" s="1" t="s">
        <v>924</v>
      </c>
      <c r="D42" s="1" t="str">
        <f>IF(A42="","",VLOOKUP(4100+ROUNDDOWN(A42/100,0),学校名!$A$2:$D$49,4,0))</f>
        <v>市尼崎</v>
      </c>
      <c r="E42" s="1" t="str">
        <f t="shared" si="0"/>
        <v>森田  啓志</v>
      </c>
      <c r="F42" s="1">
        <f t="shared" si="1"/>
        <v>1</v>
      </c>
    </row>
    <row r="43" spans="1:6" x14ac:dyDescent="0.2">
      <c r="A43" s="1">
        <v>267</v>
      </c>
      <c r="B43" s="1" t="s">
        <v>925</v>
      </c>
      <c r="C43" s="1" t="s">
        <v>133</v>
      </c>
      <c r="D43" s="1" t="str">
        <f>IF(A43="","",VLOOKUP(4100+ROUNDDOWN(A43/100,0),学校名!$A$2:$D$49,4,0))</f>
        <v>市尼崎</v>
      </c>
      <c r="E43" s="1" t="str">
        <f t="shared" si="0"/>
        <v>丸井  蒼空</v>
      </c>
      <c r="F43" s="1">
        <f t="shared" si="1"/>
        <v>3</v>
      </c>
    </row>
    <row r="44" spans="1:6" x14ac:dyDescent="0.2">
      <c r="A44" s="1">
        <v>268</v>
      </c>
      <c r="B44" s="1" t="s">
        <v>926</v>
      </c>
      <c r="C44" s="1" t="s">
        <v>134</v>
      </c>
      <c r="D44" s="1" t="str">
        <f>IF(A44="","",VLOOKUP(4100+ROUNDDOWN(A44/100,0),学校名!$A$2:$D$49,4,0))</f>
        <v>市尼崎</v>
      </c>
      <c r="E44" s="1" t="str">
        <f t="shared" si="0"/>
        <v>西浦  瑞貴</v>
      </c>
      <c r="F44" s="1">
        <f t="shared" si="1"/>
        <v>3</v>
      </c>
    </row>
    <row r="45" spans="1:6" x14ac:dyDescent="0.2">
      <c r="A45" s="1">
        <v>269</v>
      </c>
      <c r="B45" s="1" t="s">
        <v>927</v>
      </c>
      <c r="C45" s="1" t="s">
        <v>135</v>
      </c>
      <c r="D45" s="1" t="str">
        <f>IF(A45="","",VLOOKUP(4100+ROUNDDOWN(A45/100,0),学校名!$A$2:$D$49,4,0))</f>
        <v>市尼崎</v>
      </c>
      <c r="E45" s="1" t="str">
        <f t="shared" si="0"/>
        <v>澁谷    煌</v>
      </c>
      <c r="F45" s="1">
        <f t="shared" si="1"/>
        <v>3</v>
      </c>
    </row>
    <row r="46" spans="1:6" x14ac:dyDescent="0.2">
      <c r="A46" s="1">
        <v>270</v>
      </c>
      <c r="B46" s="1" t="s">
        <v>928</v>
      </c>
      <c r="C46" s="1" t="s">
        <v>136</v>
      </c>
      <c r="D46" s="1" t="str">
        <f>IF(A46="","",VLOOKUP(4100+ROUNDDOWN(A46/100,0),学校名!$A$2:$D$49,4,0))</f>
        <v>市尼崎</v>
      </c>
      <c r="E46" s="1" t="str">
        <f t="shared" si="0"/>
        <v>三木  翔真</v>
      </c>
      <c r="F46" s="1">
        <f t="shared" si="1"/>
        <v>3</v>
      </c>
    </row>
    <row r="47" spans="1:6" x14ac:dyDescent="0.2">
      <c r="A47" s="1">
        <v>271</v>
      </c>
      <c r="B47" s="1" t="s">
        <v>929</v>
      </c>
      <c r="C47" s="1" t="s">
        <v>137</v>
      </c>
      <c r="D47" s="1" t="str">
        <f>IF(A47="","",VLOOKUP(4100+ROUNDDOWN(A47/100,0),学校名!$A$2:$D$49,4,0))</f>
        <v>市尼崎</v>
      </c>
      <c r="E47" s="1" t="str">
        <f t="shared" si="0"/>
        <v>藤本  駿希</v>
      </c>
      <c r="F47" s="1">
        <f t="shared" si="1"/>
        <v>3</v>
      </c>
    </row>
    <row r="48" spans="1:6" x14ac:dyDescent="0.2">
      <c r="A48" s="1">
        <v>272</v>
      </c>
      <c r="B48" s="1" t="s">
        <v>930</v>
      </c>
      <c r="C48" s="1" t="s">
        <v>138</v>
      </c>
      <c r="D48" s="1" t="str">
        <f>IF(A48="","",VLOOKUP(4100+ROUNDDOWN(A48/100,0),学校名!$A$2:$D$49,4,0))</f>
        <v>市尼崎</v>
      </c>
      <c r="E48" s="1" t="str">
        <f t="shared" si="0"/>
        <v>山本琥太朗</v>
      </c>
      <c r="F48" s="1">
        <f t="shared" si="1"/>
        <v>3</v>
      </c>
    </row>
    <row r="49" spans="1:6" x14ac:dyDescent="0.2">
      <c r="A49" s="1">
        <v>273</v>
      </c>
      <c r="B49" s="1" t="s">
        <v>931</v>
      </c>
      <c r="C49" s="1" t="s">
        <v>139</v>
      </c>
      <c r="D49" s="1" t="str">
        <f>IF(A49="","",VLOOKUP(4100+ROUNDDOWN(A49/100,0),学校名!$A$2:$D$49,4,0))</f>
        <v>市尼崎</v>
      </c>
      <c r="E49" s="1" t="str">
        <f t="shared" si="0"/>
        <v>桑田  龍哉</v>
      </c>
      <c r="F49" s="1">
        <f t="shared" si="1"/>
        <v>3</v>
      </c>
    </row>
    <row r="50" spans="1:6" x14ac:dyDescent="0.2">
      <c r="A50" s="1">
        <v>274</v>
      </c>
      <c r="B50" s="1" t="s">
        <v>932</v>
      </c>
      <c r="C50" s="1" t="s">
        <v>140</v>
      </c>
      <c r="D50" s="1" t="str">
        <f>IF(A50="","",VLOOKUP(4100+ROUNDDOWN(A50/100,0),学校名!$A$2:$D$49,4,0))</f>
        <v>市尼崎</v>
      </c>
      <c r="E50" s="1" t="str">
        <f t="shared" si="0"/>
        <v>杉山  嵐士</v>
      </c>
      <c r="F50" s="1">
        <f t="shared" si="1"/>
        <v>3</v>
      </c>
    </row>
    <row r="51" spans="1:6" x14ac:dyDescent="0.2">
      <c r="A51" s="1">
        <v>275</v>
      </c>
      <c r="B51" s="1" t="s">
        <v>933</v>
      </c>
      <c r="C51" s="1" t="s">
        <v>141</v>
      </c>
      <c r="D51" s="1" t="str">
        <f>IF(A51="","",VLOOKUP(4100+ROUNDDOWN(A51/100,0),学校名!$A$2:$D$49,4,0))</f>
        <v>市尼崎</v>
      </c>
      <c r="E51" s="1" t="str">
        <f t="shared" si="0"/>
        <v>松田  哉郁</v>
      </c>
      <c r="F51" s="1">
        <f t="shared" si="1"/>
        <v>3</v>
      </c>
    </row>
    <row r="52" spans="1:6" x14ac:dyDescent="0.2">
      <c r="A52" s="1">
        <v>277</v>
      </c>
      <c r="B52" s="1" t="s">
        <v>934</v>
      </c>
      <c r="C52" s="1" t="s">
        <v>142</v>
      </c>
      <c r="D52" s="1" t="str">
        <f>IF(A52="","",VLOOKUP(4100+ROUNDDOWN(A52/100,0),学校名!$A$2:$D$49,4,0))</f>
        <v>市尼崎</v>
      </c>
      <c r="E52" s="1" t="str">
        <f t="shared" si="0"/>
        <v>野口  和暉</v>
      </c>
      <c r="F52" s="1">
        <f t="shared" si="1"/>
        <v>3</v>
      </c>
    </row>
    <row r="53" spans="1:6" x14ac:dyDescent="0.2">
      <c r="A53" s="1">
        <v>278</v>
      </c>
      <c r="B53" s="1" t="s">
        <v>935</v>
      </c>
      <c r="C53" s="1" t="s">
        <v>143</v>
      </c>
      <c r="D53" s="1" t="str">
        <f>IF(A53="","",VLOOKUP(4100+ROUNDDOWN(A53/100,0),学校名!$A$2:$D$49,4,0))</f>
        <v>市尼崎</v>
      </c>
      <c r="E53" s="1" t="str">
        <f t="shared" si="0"/>
        <v>新崎  肇士</v>
      </c>
      <c r="F53" s="1">
        <f t="shared" si="1"/>
        <v>3</v>
      </c>
    </row>
    <row r="54" spans="1:6" x14ac:dyDescent="0.2">
      <c r="A54" s="1">
        <v>279</v>
      </c>
      <c r="B54" s="1" t="s">
        <v>936</v>
      </c>
      <c r="C54" s="1" t="s">
        <v>144</v>
      </c>
      <c r="D54" s="1" t="str">
        <f>IF(A54="","",VLOOKUP(4100+ROUNDDOWN(A54/100,0),学校名!$A$2:$D$49,4,0))</f>
        <v>市尼崎</v>
      </c>
      <c r="E54" s="1" t="str">
        <f t="shared" si="0"/>
        <v>古谷  栄昇</v>
      </c>
      <c r="F54" s="1">
        <f t="shared" si="1"/>
        <v>3</v>
      </c>
    </row>
    <row r="55" spans="1:6" x14ac:dyDescent="0.2">
      <c r="A55" s="1">
        <v>280</v>
      </c>
      <c r="B55" s="1" t="s">
        <v>937</v>
      </c>
      <c r="C55" s="1" t="s">
        <v>462</v>
      </c>
      <c r="D55" s="1" t="str">
        <f>IF(A55="","",VLOOKUP(4100+ROUNDDOWN(A55/100,0),学校名!$A$2:$D$49,4,0))</f>
        <v>市尼崎</v>
      </c>
      <c r="E55" s="1" t="str">
        <f t="shared" si="0"/>
        <v>有井  慈瑛</v>
      </c>
      <c r="F55" s="1">
        <f t="shared" si="1"/>
        <v>2</v>
      </c>
    </row>
    <row r="56" spans="1:6" x14ac:dyDescent="0.2">
      <c r="A56" s="1">
        <v>281</v>
      </c>
      <c r="B56" s="1" t="s">
        <v>938</v>
      </c>
      <c r="C56" s="1" t="s">
        <v>463</v>
      </c>
      <c r="D56" s="1" t="str">
        <f>IF(A56="","",VLOOKUP(4100+ROUNDDOWN(A56/100,0),学校名!$A$2:$D$49,4,0))</f>
        <v>市尼崎</v>
      </c>
      <c r="E56" s="1" t="str">
        <f t="shared" si="0"/>
        <v>上原  和希</v>
      </c>
      <c r="F56" s="1">
        <f t="shared" si="1"/>
        <v>2</v>
      </c>
    </row>
    <row r="57" spans="1:6" x14ac:dyDescent="0.2">
      <c r="A57" s="1">
        <v>282</v>
      </c>
      <c r="B57" s="1" t="s">
        <v>939</v>
      </c>
      <c r="C57" s="1" t="s">
        <v>464</v>
      </c>
      <c r="D57" s="1" t="str">
        <f>IF(A57="","",VLOOKUP(4100+ROUNDDOWN(A57/100,0),学校名!$A$2:$D$49,4,0))</f>
        <v>市尼崎</v>
      </c>
      <c r="E57" s="1" t="str">
        <f t="shared" si="0"/>
        <v>奥田  春稀</v>
      </c>
      <c r="F57" s="1">
        <f t="shared" si="1"/>
        <v>2</v>
      </c>
    </row>
    <row r="58" spans="1:6" x14ac:dyDescent="0.2">
      <c r="A58" s="1">
        <v>283</v>
      </c>
      <c r="B58" s="1" t="s">
        <v>940</v>
      </c>
      <c r="C58" s="1" t="s">
        <v>465</v>
      </c>
      <c r="D58" s="1" t="str">
        <f>IF(A58="","",VLOOKUP(4100+ROUNDDOWN(A58/100,0),学校名!$A$2:$D$49,4,0))</f>
        <v>市尼崎</v>
      </c>
      <c r="E58" s="1" t="str">
        <f t="shared" si="0"/>
        <v>駒井  響季</v>
      </c>
      <c r="F58" s="1">
        <f t="shared" si="1"/>
        <v>2</v>
      </c>
    </row>
    <row r="59" spans="1:6" x14ac:dyDescent="0.2">
      <c r="A59" s="1">
        <v>285</v>
      </c>
      <c r="B59" s="1" t="s">
        <v>941</v>
      </c>
      <c r="C59" s="1" t="s">
        <v>466</v>
      </c>
      <c r="D59" s="1" t="str">
        <f>IF(A59="","",VLOOKUP(4100+ROUNDDOWN(A59/100,0),学校名!$A$2:$D$49,4,0))</f>
        <v>市尼崎</v>
      </c>
      <c r="E59" s="1" t="str">
        <f t="shared" si="0"/>
        <v>古田  紀貴</v>
      </c>
      <c r="F59" s="1">
        <f t="shared" si="1"/>
        <v>2</v>
      </c>
    </row>
    <row r="60" spans="1:6" x14ac:dyDescent="0.2">
      <c r="A60" s="1">
        <v>286</v>
      </c>
      <c r="B60" s="1" t="s">
        <v>942</v>
      </c>
      <c r="C60" s="1" t="s">
        <v>467</v>
      </c>
      <c r="D60" s="1" t="str">
        <f>IF(A60="","",VLOOKUP(4100+ROUNDDOWN(A60/100,0),学校名!$A$2:$D$49,4,0))</f>
        <v>市尼崎</v>
      </c>
      <c r="E60" s="1" t="str">
        <f t="shared" si="0"/>
        <v>今屋  瑛都</v>
      </c>
      <c r="F60" s="1">
        <f t="shared" si="1"/>
        <v>2</v>
      </c>
    </row>
    <row r="61" spans="1:6" x14ac:dyDescent="0.2">
      <c r="A61" s="1">
        <v>287</v>
      </c>
      <c r="B61" s="1" t="s">
        <v>943</v>
      </c>
      <c r="C61" s="1" t="s">
        <v>468</v>
      </c>
      <c r="D61" s="1" t="str">
        <f>IF(A61="","",VLOOKUP(4100+ROUNDDOWN(A61/100,0),学校名!$A$2:$D$49,4,0))</f>
        <v>市尼崎</v>
      </c>
      <c r="E61" s="1" t="str">
        <f t="shared" si="0"/>
        <v>壽崎  大学</v>
      </c>
      <c r="F61" s="1">
        <f t="shared" si="1"/>
        <v>2</v>
      </c>
    </row>
    <row r="62" spans="1:6" x14ac:dyDescent="0.2">
      <c r="A62" s="1">
        <v>288</v>
      </c>
      <c r="B62" s="1" t="s">
        <v>944</v>
      </c>
      <c r="C62" s="1" t="s">
        <v>469</v>
      </c>
      <c r="D62" s="1" t="str">
        <f>IF(A62="","",VLOOKUP(4100+ROUNDDOWN(A62/100,0),学校名!$A$2:$D$49,4,0))</f>
        <v>市尼崎</v>
      </c>
      <c r="E62" s="1" t="str">
        <f t="shared" si="0"/>
        <v>原田  惇輝</v>
      </c>
      <c r="F62" s="1">
        <f t="shared" si="1"/>
        <v>2</v>
      </c>
    </row>
    <row r="63" spans="1:6" x14ac:dyDescent="0.2">
      <c r="A63" s="1">
        <v>289</v>
      </c>
      <c r="B63" s="1" t="s">
        <v>945</v>
      </c>
      <c r="C63" s="1" t="s">
        <v>470</v>
      </c>
      <c r="D63" s="1" t="str">
        <f>IF(A63="","",VLOOKUP(4100+ROUNDDOWN(A63/100,0),学校名!$A$2:$D$49,4,0))</f>
        <v>市尼崎</v>
      </c>
      <c r="E63" s="1" t="str">
        <f t="shared" si="0"/>
        <v>三谷宗太郎</v>
      </c>
      <c r="F63" s="1">
        <f t="shared" si="1"/>
        <v>2</v>
      </c>
    </row>
    <row r="64" spans="1:6" x14ac:dyDescent="0.2">
      <c r="A64" s="1">
        <v>290</v>
      </c>
      <c r="B64" s="1" t="s">
        <v>946</v>
      </c>
      <c r="C64" s="1" t="s">
        <v>471</v>
      </c>
      <c r="D64" s="1" t="str">
        <f>IF(A64="","",VLOOKUP(4100+ROUNDDOWN(A64/100,0),学校名!$A$2:$D$49,4,0))</f>
        <v>市尼崎</v>
      </c>
      <c r="E64" s="1" t="str">
        <f t="shared" si="0"/>
        <v>宮垣    湊</v>
      </c>
      <c r="F64" s="1">
        <f t="shared" si="1"/>
        <v>2</v>
      </c>
    </row>
    <row r="65" spans="1:6" x14ac:dyDescent="0.2">
      <c r="A65" s="1">
        <v>291</v>
      </c>
      <c r="B65" s="1" t="s">
        <v>947</v>
      </c>
      <c r="C65" s="1" t="s">
        <v>472</v>
      </c>
      <c r="D65" s="1" t="str">
        <f>IF(A65="","",VLOOKUP(4100+ROUNDDOWN(A65/100,0),学校名!$A$2:$D$49,4,0))</f>
        <v>市尼崎</v>
      </c>
      <c r="E65" s="1" t="str">
        <f t="shared" si="0"/>
        <v>竹内  勇人</v>
      </c>
      <c r="F65" s="1">
        <f t="shared" si="1"/>
        <v>2</v>
      </c>
    </row>
    <row r="66" spans="1:6" x14ac:dyDescent="0.2">
      <c r="A66" s="1">
        <v>292</v>
      </c>
      <c r="B66" s="1" t="s">
        <v>948</v>
      </c>
      <c r="C66" s="1" t="s">
        <v>473</v>
      </c>
      <c r="D66" s="1" t="str">
        <f>IF(A66="","",VLOOKUP(4100+ROUNDDOWN(A66/100,0),学校名!$A$2:$D$49,4,0))</f>
        <v>市尼崎</v>
      </c>
      <c r="E66" s="1" t="str">
        <f t="shared" si="0"/>
        <v>森    亮輔</v>
      </c>
      <c r="F66" s="1">
        <f t="shared" si="1"/>
        <v>2</v>
      </c>
    </row>
    <row r="67" spans="1:6" x14ac:dyDescent="0.2">
      <c r="A67" s="1">
        <v>293</v>
      </c>
      <c r="B67" s="1" t="s">
        <v>949</v>
      </c>
      <c r="C67" s="1" t="s">
        <v>474</v>
      </c>
      <c r="D67" s="1" t="str">
        <f>IF(A67="","",VLOOKUP(4100+ROUNDDOWN(A67/100,0),学校名!$A$2:$D$49,4,0))</f>
        <v>市尼崎</v>
      </c>
      <c r="E67" s="1" t="str">
        <f t="shared" ref="E67:E130" si="2">IF(B67="","",IF(ISNUMBER(F67),LEFT(B67,LEN(B67)-3),LEFT(B67,LEN(B67)-1)))</f>
        <v>脇    祥太</v>
      </c>
      <c r="F67" s="1">
        <f t="shared" ref="F67:F130" si="3">IF(B67="","",VALUE(MID(B67,LEN(B67)-1,1)))</f>
        <v>2</v>
      </c>
    </row>
    <row r="68" spans="1:6" x14ac:dyDescent="0.2">
      <c r="A68" s="1">
        <v>294</v>
      </c>
      <c r="B68" s="1" t="s">
        <v>950</v>
      </c>
      <c r="C68" s="1" t="s">
        <v>475</v>
      </c>
      <c r="D68" s="1" t="str">
        <f>IF(A68="","",VLOOKUP(4100+ROUNDDOWN(A68/100,0),学校名!$A$2:$D$49,4,0))</f>
        <v>市尼崎</v>
      </c>
      <c r="E68" s="1" t="str">
        <f t="shared" si="2"/>
        <v>佐藤  壮真</v>
      </c>
      <c r="F68" s="1">
        <f t="shared" si="3"/>
        <v>2</v>
      </c>
    </row>
    <row r="69" spans="1:6" x14ac:dyDescent="0.2">
      <c r="A69" s="1">
        <v>295</v>
      </c>
      <c r="B69" s="1" t="s">
        <v>951</v>
      </c>
      <c r="C69" s="1" t="s">
        <v>476</v>
      </c>
      <c r="D69" s="1" t="str">
        <f>IF(A69="","",VLOOKUP(4100+ROUNDDOWN(A69/100,0),学校名!$A$2:$D$49,4,0))</f>
        <v>市尼崎</v>
      </c>
      <c r="E69" s="1" t="str">
        <f t="shared" si="2"/>
        <v>森本  颯翔</v>
      </c>
      <c r="F69" s="1">
        <f t="shared" si="3"/>
        <v>2</v>
      </c>
    </row>
    <row r="70" spans="1:6" x14ac:dyDescent="0.2">
      <c r="A70" s="1">
        <v>296</v>
      </c>
      <c r="B70" s="1" t="s">
        <v>952</v>
      </c>
      <c r="C70" s="1" t="s">
        <v>477</v>
      </c>
      <c r="D70" s="1" t="str">
        <f>IF(A70="","",VLOOKUP(4100+ROUNDDOWN(A70/100,0),学校名!$A$2:$D$49,4,0))</f>
        <v>市尼崎</v>
      </c>
      <c r="E70" s="1" t="str">
        <f t="shared" si="2"/>
        <v>辰巳  昊晴</v>
      </c>
      <c r="F70" s="1">
        <f t="shared" si="3"/>
        <v>2</v>
      </c>
    </row>
    <row r="71" spans="1:6" x14ac:dyDescent="0.2">
      <c r="A71" s="1">
        <v>297</v>
      </c>
      <c r="B71" s="1" t="s">
        <v>953</v>
      </c>
      <c r="C71" s="1" t="s">
        <v>478</v>
      </c>
      <c r="D71" s="1" t="str">
        <f>IF(A71="","",VLOOKUP(4100+ROUNDDOWN(A71/100,0),学校名!$A$2:$D$49,4,0))</f>
        <v>市尼崎</v>
      </c>
      <c r="E71" s="1" t="str">
        <f t="shared" si="2"/>
        <v>石井  理久</v>
      </c>
      <c r="F71" s="1">
        <f t="shared" si="3"/>
        <v>2</v>
      </c>
    </row>
    <row r="72" spans="1:6" x14ac:dyDescent="0.2">
      <c r="A72" s="1">
        <v>298</v>
      </c>
      <c r="B72" s="1" t="s">
        <v>954</v>
      </c>
      <c r="C72" s="1" t="s">
        <v>479</v>
      </c>
      <c r="D72" s="1" t="str">
        <f>IF(A72="","",VLOOKUP(4100+ROUNDDOWN(A72/100,0),学校名!$A$2:$D$49,4,0))</f>
        <v>市尼崎</v>
      </c>
      <c r="E72" s="1" t="str">
        <f t="shared" si="2"/>
        <v>榎本壮一郎</v>
      </c>
      <c r="F72" s="1">
        <f t="shared" si="3"/>
        <v>2</v>
      </c>
    </row>
    <row r="73" spans="1:6" x14ac:dyDescent="0.2">
      <c r="A73" s="1">
        <v>299</v>
      </c>
      <c r="B73" s="1" t="s">
        <v>955</v>
      </c>
      <c r="C73" s="1" t="s">
        <v>480</v>
      </c>
      <c r="D73" s="1" t="str">
        <f>IF(A73="","",VLOOKUP(4100+ROUNDDOWN(A73/100,0),学校名!$A$2:$D$49,4,0))</f>
        <v>市尼崎</v>
      </c>
      <c r="E73" s="1" t="str">
        <f t="shared" si="2"/>
        <v>赤瀬    奨</v>
      </c>
      <c r="F73" s="1">
        <f t="shared" si="3"/>
        <v>2</v>
      </c>
    </row>
    <row r="74" spans="1:6" x14ac:dyDescent="0.2">
      <c r="A74" s="1">
        <v>321</v>
      </c>
      <c r="B74" s="1" t="s">
        <v>956</v>
      </c>
      <c r="C74" s="1" t="s">
        <v>145</v>
      </c>
      <c r="D74" s="1" t="str">
        <f>IF(A74="","",VLOOKUP(4100+ROUNDDOWN(A74/100,0),学校名!$A$2:$D$49,4,0))</f>
        <v>尼崎双星</v>
      </c>
      <c r="E74" s="1" t="str">
        <f t="shared" si="2"/>
        <v>安本  翔咲</v>
      </c>
      <c r="F74" s="1">
        <f t="shared" si="3"/>
        <v>3</v>
      </c>
    </row>
    <row r="75" spans="1:6" x14ac:dyDescent="0.2">
      <c r="A75" s="1">
        <v>323</v>
      </c>
      <c r="B75" s="1" t="s">
        <v>957</v>
      </c>
      <c r="C75" s="1" t="s">
        <v>146</v>
      </c>
      <c r="D75" s="1" t="str">
        <f>IF(A75="","",VLOOKUP(4100+ROUNDDOWN(A75/100,0),学校名!$A$2:$D$49,4,0))</f>
        <v>尼崎双星</v>
      </c>
      <c r="E75" s="1" t="str">
        <f t="shared" si="2"/>
        <v>村本  悠吹</v>
      </c>
      <c r="F75" s="1">
        <f t="shared" si="3"/>
        <v>3</v>
      </c>
    </row>
    <row r="76" spans="1:6" x14ac:dyDescent="0.2">
      <c r="A76" s="1">
        <v>324</v>
      </c>
      <c r="B76" s="1" t="s">
        <v>958</v>
      </c>
      <c r="C76" s="1" t="s">
        <v>147</v>
      </c>
      <c r="D76" s="1" t="str">
        <f>IF(A76="","",VLOOKUP(4100+ROUNDDOWN(A76/100,0),学校名!$A$2:$D$49,4,0))</f>
        <v>尼崎双星</v>
      </c>
      <c r="E76" s="1" t="str">
        <f t="shared" si="2"/>
        <v>永留  慶成</v>
      </c>
      <c r="F76" s="1">
        <f t="shared" si="3"/>
        <v>3</v>
      </c>
    </row>
    <row r="77" spans="1:6" x14ac:dyDescent="0.2">
      <c r="A77" s="1">
        <v>325</v>
      </c>
      <c r="B77" s="1" t="s">
        <v>959</v>
      </c>
      <c r="C77" s="1" t="s">
        <v>148</v>
      </c>
      <c r="D77" s="1" t="str">
        <f>IF(A77="","",VLOOKUP(4100+ROUNDDOWN(A77/100,0),学校名!$A$2:$D$49,4,0))</f>
        <v>尼崎双星</v>
      </c>
      <c r="E77" s="1" t="str">
        <f t="shared" si="2"/>
        <v>安井  慶真</v>
      </c>
      <c r="F77" s="1">
        <f t="shared" si="3"/>
        <v>3</v>
      </c>
    </row>
    <row r="78" spans="1:6" x14ac:dyDescent="0.2">
      <c r="A78" s="1">
        <v>326</v>
      </c>
      <c r="B78" s="1" t="s">
        <v>960</v>
      </c>
      <c r="C78" s="1" t="s">
        <v>149</v>
      </c>
      <c r="D78" s="1" t="str">
        <f>IF(A78="","",VLOOKUP(4100+ROUNDDOWN(A78/100,0),学校名!$A$2:$D$49,4,0))</f>
        <v>尼崎双星</v>
      </c>
      <c r="E78" s="1" t="str">
        <f t="shared" si="2"/>
        <v>圓句  起大</v>
      </c>
      <c r="F78" s="1">
        <f t="shared" si="3"/>
        <v>3</v>
      </c>
    </row>
    <row r="79" spans="1:6" x14ac:dyDescent="0.2">
      <c r="A79" s="1">
        <v>327</v>
      </c>
      <c r="B79" s="1" t="s">
        <v>961</v>
      </c>
      <c r="C79" s="1" t="s">
        <v>150</v>
      </c>
      <c r="D79" s="1" t="str">
        <f>IF(A79="","",VLOOKUP(4100+ROUNDDOWN(A79/100,0),学校名!$A$2:$D$49,4,0))</f>
        <v>尼崎双星</v>
      </c>
      <c r="E79" s="1" t="str">
        <f t="shared" si="2"/>
        <v>古宅  諒成</v>
      </c>
      <c r="F79" s="1">
        <f t="shared" si="3"/>
        <v>3</v>
      </c>
    </row>
    <row r="80" spans="1:6" x14ac:dyDescent="0.2">
      <c r="A80" s="1">
        <v>328</v>
      </c>
      <c r="B80" s="1" t="s">
        <v>962</v>
      </c>
      <c r="C80" s="1" t="s">
        <v>151</v>
      </c>
      <c r="D80" s="1" t="str">
        <f>IF(A80="","",VLOOKUP(4100+ROUNDDOWN(A80/100,0),学校名!$A$2:$D$49,4,0))</f>
        <v>尼崎双星</v>
      </c>
      <c r="E80" s="1" t="str">
        <f t="shared" si="2"/>
        <v>森本  幸文</v>
      </c>
      <c r="F80" s="1">
        <f t="shared" si="3"/>
        <v>3</v>
      </c>
    </row>
    <row r="81" spans="1:6" x14ac:dyDescent="0.2">
      <c r="A81" s="1">
        <v>329</v>
      </c>
      <c r="B81" s="1" t="s">
        <v>963</v>
      </c>
      <c r="C81" s="1" t="s">
        <v>481</v>
      </c>
      <c r="D81" s="1" t="str">
        <f>IF(A81="","",VLOOKUP(4100+ROUNDDOWN(A81/100,0),学校名!$A$2:$D$49,4,0))</f>
        <v>尼崎双星</v>
      </c>
      <c r="E81" s="1" t="str">
        <f t="shared" si="2"/>
        <v>杉野  陽一</v>
      </c>
      <c r="F81" s="1">
        <f t="shared" si="3"/>
        <v>2</v>
      </c>
    </row>
    <row r="82" spans="1:6" x14ac:dyDescent="0.2">
      <c r="A82" s="1">
        <v>330</v>
      </c>
      <c r="B82" s="1" t="s">
        <v>964</v>
      </c>
      <c r="C82" s="1" t="s">
        <v>482</v>
      </c>
      <c r="D82" s="1" t="str">
        <f>IF(A82="","",VLOOKUP(4100+ROUNDDOWN(A82/100,0),学校名!$A$2:$D$49,4,0))</f>
        <v>尼崎双星</v>
      </c>
      <c r="E82" s="1" t="str">
        <f t="shared" si="2"/>
        <v>池内  琉奏</v>
      </c>
      <c r="F82" s="1">
        <f t="shared" si="3"/>
        <v>2</v>
      </c>
    </row>
    <row r="83" spans="1:6" x14ac:dyDescent="0.2">
      <c r="A83" s="1">
        <v>331</v>
      </c>
      <c r="B83" s="1" t="s">
        <v>965</v>
      </c>
      <c r="C83" s="1" t="s">
        <v>483</v>
      </c>
      <c r="D83" s="1" t="str">
        <f>IF(A83="","",VLOOKUP(4100+ROUNDDOWN(A83/100,0),学校名!$A$2:$D$49,4,0))</f>
        <v>尼崎双星</v>
      </c>
      <c r="E83" s="1" t="str">
        <f t="shared" si="2"/>
        <v>大﨑  一輝</v>
      </c>
      <c r="F83" s="1">
        <f t="shared" si="3"/>
        <v>2</v>
      </c>
    </row>
    <row r="84" spans="1:6" x14ac:dyDescent="0.2">
      <c r="A84" s="1">
        <v>332</v>
      </c>
      <c r="B84" s="1" t="s">
        <v>966</v>
      </c>
      <c r="C84" s="1" t="s">
        <v>484</v>
      </c>
      <c r="D84" s="1" t="str">
        <f>IF(A84="","",VLOOKUP(4100+ROUNDDOWN(A84/100,0),学校名!$A$2:$D$49,4,0))</f>
        <v>尼崎双星</v>
      </c>
      <c r="E84" s="1" t="str">
        <f t="shared" si="2"/>
        <v>小川  大貴</v>
      </c>
      <c r="F84" s="1">
        <f t="shared" si="3"/>
        <v>2</v>
      </c>
    </row>
    <row r="85" spans="1:6" x14ac:dyDescent="0.2">
      <c r="A85" s="1">
        <v>333</v>
      </c>
      <c r="B85" s="1" t="s">
        <v>967</v>
      </c>
      <c r="C85" s="1" t="s">
        <v>485</v>
      </c>
      <c r="D85" s="1" t="str">
        <f>IF(A85="","",VLOOKUP(4100+ROUNDDOWN(A85/100,0),学校名!$A$2:$D$49,4,0))</f>
        <v>尼崎双星</v>
      </c>
      <c r="E85" s="1" t="str">
        <f t="shared" si="2"/>
        <v>角谷  凪冴</v>
      </c>
      <c r="F85" s="1">
        <f t="shared" si="3"/>
        <v>2</v>
      </c>
    </row>
    <row r="86" spans="1:6" x14ac:dyDescent="0.2">
      <c r="A86" s="1">
        <v>334</v>
      </c>
      <c r="B86" s="1" t="s">
        <v>968</v>
      </c>
      <c r="C86" s="1" t="s">
        <v>486</v>
      </c>
      <c r="D86" s="1" t="str">
        <f>IF(A86="","",VLOOKUP(4100+ROUNDDOWN(A86/100,0),学校名!$A$2:$D$49,4,0))</f>
        <v>尼崎双星</v>
      </c>
      <c r="E86" s="1" t="str">
        <f t="shared" si="2"/>
        <v>兼原  昌宏</v>
      </c>
      <c r="F86" s="1">
        <f t="shared" si="3"/>
        <v>2</v>
      </c>
    </row>
    <row r="87" spans="1:6" x14ac:dyDescent="0.2">
      <c r="A87" s="1">
        <v>335</v>
      </c>
      <c r="B87" s="1" t="s">
        <v>969</v>
      </c>
      <c r="C87" s="1" t="s">
        <v>487</v>
      </c>
      <c r="D87" s="1" t="str">
        <f>IF(A87="","",VLOOKUP(4100+ROUNDDOWN(A87/100,0),学校名!$A$2:$D$49,4,0))</f>
        <v>尼崎双星</v>
      </c>
      <c r="E87" s="1" t="str">
        <f t="shared" si="2"/>
        <v>高面椋太郎</v>
      </c>
      <c r="F87" s="1">
        <f t="shared" si="3"/>
        <v>2</v>
      </c>
    </row>
    <row r="88" spans="1:6" x14ac:dyDescent="0.2">
      <c r="A88" s="1">
        <v>336</v>
      </c>
      <c r="B88" s="1" t="s">
        <v>970</v>
      </c>
      <c r="C88" s="1" t="s">
        <v>488</v>
      </c>
      <c r="D88" s="1" t="str">
        <f>IF(A88="","",VLOOKUP(4100+ROUNDDOWN(A88/100,0),学校名!$A$2:$D$49,4,0))</f>
        <v>尼崎双星</v>
      </c>
      <c r="E88" s="1" t="str">
        <f t="shared" si="2"/>
        <v>瀬良  七瀬</v>
      </c>
      <c r="F88" s="1">
        <f t="shared" si="3"/>
        <v>2</v>
      </c>
    </row>
    <row r="89" spans="1:6" x14ac:dyDescent="0.2">
      <c r="A89" s="1">
        <v>337</v>
      </c>
      <c r="B89" s="1" t="s">
        <v>971</v>
      </c>
      <c r="C89" s="1" t="s">
        <v>489</v>
      </c>
      <c r="D89" s="1" t="str">
        <f>IF(A89="","",VLOOKUP(4100+ROUNDDOWN(A89/100,0),学校名!$A$2:$D$49,4,0))</f>
        <v>尼崎双星</v>
      </c>
      <c r="E89" s="1" t="str">
        <f t="shared" si="2"/>
        <v>辰巳  颯太</v>
      </c>
      <c r="F89" s="1">
        <f t="shared" si="3"/>
        <v>2</v>
      </c>
    </row>
    <row r="90" spans="1:6" x14ac:dyDescent="0.2">
      <c r="A90" s="1">
        <v>338</v>
      </c>
      <c r="B90" s="1" t="s">
        <v>972</v>
      </c>
      <c r="C90" s="1" t="s">
        <v>490</v>
      </c>
      <c r="D90" s="1" t="str">
        <f>IF(A90="","",VLOOKUP(4100+ROUNDDOWN(A90/100,0),学校名!$A$2:$D$49,4,0))</f>
        <v>尼崎双星</v>
      </c>
      <c r="E90" s="1" t="str">
        <f t="shared" si="2"/>
        <v>本道  樟磨</v>
      </c>
      <c r="F90" s="1">
        <f t="shared" si="3"/>
        <v>2</v>
      </c>
    </row>
    <row r="91" spans="1:6" x14ac:dyDescent="0.2">
      <c r="A91" s="1">
        <v>339</v>
      </c>
      <c r="B91" s="1" t="s">
        <v>973</v>
      </c>
      <c r="C91" s="1" t="s">
        <v>491</v>
      </c>
      <c r="D91" s="1" t="str">
        <f>IF(A91="","",VLOOKUP(4100+ROUNDDOWN(A91/100,0),学校名!$A$2:$D$49,4,0))</f>
        <v>尼崎双星</v>
      </c>
      <c r="E91" s="1" t="str">
        <f t="shared" si="2"/>
        <v>矢橋  大樹</v>
      </c>
      <c r="F91" s="1">
        <f t="shared" si="3"/>
        <v>2</v>
      </c>
    </row>
    <row r="92" spans="1:6" x14ac:dyDescent="0.2">
      <c r="A92" s="1">
        <v>340</v>
      </c>
      <c r="B92" s="1" t="s">
        <v>974</v>
      </c>
      <c r="C92" s="1" t="s">
        <v>492</v>
      </c>
      <c r="D92" s="1" t="str">
        <f>IF(A92="","",VLOOKUP(4100+ROUNDDOWN(A92/100,0),学校名!$A$2:$D$49,4,0))</f>
        <v>尼崎双星</v>
      </c>
      <c r="E92" s="1" t="str">
        <f t="shared" si="2"/>
        <v>梅島悠一郎</v>
      </c>
      <c r="F92" s="1">
        <f t="shared" si="3"/>
        <v>2</v>
      </c>
    </row>
    <row r="93" spans="1:6" x14ac:dyDescent="0.2">
      <c r="A93" s="1">
        <v>341</v>
      </c>
      <c r="B93" s="1" t="s">
        <v>975</v>
      </c>
      <c r="C93" s="1" t="s">
        <v>976</v>
      </c>
      <c r="D93" s="1" t="str">
        <f>IF(A93="","",VLOOKUP(4100+ROUNDDOWN(A93/100,0),学校名!$A$2:$D$49,4,0))</f>
        <v>尼崎双星</v>
      </c>
      <c r="E93" s="1" t="str">
        <f t="shared" si="2"/>
        <v>吉川  颯人</v>
      </c>
      <c r="F93" s="1">
        <f t="shared" si="3"/>
        <v>1</v>
      </c>
    </row>
    <row r="94" spans="1:6" x14ac:dyDescent="0.2">
      <c r="A94" s="1">
        <v>342</v>
      </c>
      <c r="B94" s="1" t="s">
        <v>977</v>
      </c>
      <c r="C94" s="1" t="s">
        <v>978</v>
      </c>
      <c r="D94" s="1" t="str">
        <f>IF(A94="","",VLOOKUP(4100+ROUNDDOWN(A94/100,0),学校名!$A$2:$D$49,4,0))</f>
        <v>尼崎双星</v>
      </c>
      <c r="E94" s="1" t="str">
        <f t="shared" si="2"/>
        <v>藤田  琉心</v>
      </c>
      <c r="F94" s="1">
        <f t="shared" si="3"/>
        <v>1</v>
      </c>
    </row>
    <row r="95" spans="1:6" x14ac:dyDescent="0.2">
      <c r="A95" s="1">
        <v>343</v>
      </c>
      <c r="B95" s="1" t="s">
        <v>979</v>
      </c>
      <c r="C95" s="1" t="s">
        <v>980</v>
      </c>
      <c r="D95" s="1" t="str">
        <f>IF(A95="","",VLOOKUP(4100+ROUNDDOWN(A95/100,0),学校名!$A$2:$D$49,4,0))</f>
        <v>尼崎双星</v>
      </c>
      <c r="E95" s="1" t="str">
        <f t="shared" si="2"/>
        <v>渡邉  晴琉</v>
      </c>
      <c r="F95" s="1">
        <f t="shared" si="3"/>
        <v>1</v>
      </c>
    </row>
    <row r="96" spans="1:6" x14ac:dyDescent="0.2">
      <c r="A96" s="1">
        <v>344</v>
      </c>
      <c r="B96" s="1" t="s">
        <v>981</v>
      </c>
      <c r="C96" s="1" t="s">
        <v>982</v>
      </c>
      <c r="D96" s="1" t="str">
        <f>IF(A96="","",VLOOKUP(4100+ROUNDDOWN(A96/100,0),学校名!$A$2:$D$49,4,0))</f>
        <v>尼崎双星</v>
      </c>
      <c r="E96" s="1" t="str">
        <f t="shared" si="2"/>
        <v>足立    光</v>
      </c>
      <c r="F96" s="1">
        <f t="shared" si="3"/>
        <v>1</v>
      </c>
    </row>
    <row r="97" spans="1:6" x14ac:dyDescent="0.2">
      <c r="A97" s="1">
        <v>345</v>
      </c>
      <c r="B97" s="1" t="s">
        <v>983</v>
      </c>
      <c r="C97" s="1" t="s">
        <v>984</v>
      </c>
      <c r="D97" s="1" t="str">
        <f>IF(A97="","",VLOOKUP(4100+ROUNDDOWN(A97/100,0),学校名!$A$2:$D$49,4,0))</f>
        <v>尼崎双星</v>
      </c>
      <c r="E97" s="1" t="str">
        <f t="shared" si="2"/>
        <v>桝田  悠人</v>
      </c>
      <c r="F97" s="1">
        <f t="shared" si="3"/>
        <v>1</v>
      </c>
    </row>
    <row r="98" spans="1:6" x14ac:dyDescent="0.2">
      <c r="A98" s="1">
        <v>463</v>
      </c>
      <c r="B98" s="1" t="s">
        <v>985</v>
      </c>
      <c r="C98" s="1" t="s">
        <v>152</v>
      </c>
      <c r="D98" s="1" t="str">
        <f>IF(A98="","",VLOOKUP(4100+ROUNDDOWN(A98/100,0),学校名!$A$2:$D$49,4,0))</f>
        <v>尼崎西</v>
      </c>
      <c r="E98" s="1" t="str">
        <f t="shared" si="2"/>
        <v>宮下  航平</v>
      </c>
      <c r="F98" s="1">
        <f t="shared" si="3"/>
        <v>3</v>
      </c>
    </row>
    <row r="99" spans="1:6" x14ac:dyDescent="0.2">
      <c r="A99" s="1">
        <v>464</v>
      </c>
      <c r="B99" s="1" t="s">
        <v>986</v>
      </c>
      <c r="C99" s="1" t="s">
        <v>153</v>
      </c>
      <c r="D99" s="1" t="str">
        <f>IF(A99="","",VLOOKUP(4100+ROUNDDOWN(A99/100,0),学校名!$A$2:$D$49,4,0))</f>
        <v>尼崎西</v>
      </c>
      <c r="E99" s="1" t="str">
        <f t="shared" si="2"/>
        <v>髙橋    響</v>
      </c>
      <c r="F99" s="1">
        <f t="shared" si="3"/>
        <v>3</v>
      </c>
    </row>
    <row r="100" spans="1:6" x14ac:dyDescent="0.2">
      <c r="A100" s="1">
        <v>465</v>
      </c>
      <c r="B100" s="1" t="s">
        <v>987</v>
      </c>
      <c r="C100" s="1" t="s">
        <v>154</v>
      </c>
      <c r="D100" s="1" t="str">
        <f>IF(A100="","",VLOOKUP(4100+ROUNDDOWN(A100/100,0),学校名!$A$2:$D$49,4,0))</f>
        <v>尼崎西</v>
      </c>
      <c r="E100" s="1" t="str">
        <f t="shared" si="2"/>
        <v>野津  昊希</v>
      </c>
      <c r="F100" s="1">
        <f t="shared" si="3"/>
        <v>3</v>
      </c>
    </row>
    <row r="101" spans="1:6" x14ac:dyDescent="0.2">
      <c r="A101" s="1">
        <v>466</v>
      </c>
      <c r="B101" s="1" t="s">
        <v>988</v>
      </c>
      <c r="C101" s="1" t="s">
        <v>155</v>
      </c>
      <c r="D101" s="1" t="str">
        <f>IF(A101="","",VLOOKUP(4100+ROUNDDOWN(A101/100,0),学校名!$A$2:$D$49,4,0))</f>
        <v>尼崎西</v>
      </c>
      <c r="E101" s="1" t="str">
        <f t="shared" si="2"/>
        <v>貴島  大翔</v>
      </c>
      <c r="F101" s="1">
        <f t="shared" si="3"/>
        <v>3</v>
      </c>
    </row>
    <row r="102" spans="1:6" x14ac:dyDescent="0.2">
      <c r="A102" s="1">
        <v>467</v>
      </c>
      <c r="B102" s="1" t="s">
        <v>989</v>
      </c>
      <c r="C102" s="1" t="s">
        <v>156</v>
      </c>
      <c r="D102" s="1" t="str">
        <f>IF(A102="","",VLOOKUP(4100+ROUNDDOWN(A102/100,0),学校名!$A$2:$D$49,4,0))</f>
        <v>尼崎西</v>
      </c>
      <c r="E102" s="1" t="str">
        <f t="shared" si="2"/>
        <v>森  琉輝亜</v>
      </c>
      <c r="F102" s="1">
        <f t="shared" si="3"/>
        <v>3</v>
      </c>
    </row>
    <row r="103" spans="1:6" x14ac:dyDescent="0.2">
      <c r="A103" s="1">
        <v>468</v>
      </c>
      <c r="B103" s="1" t="s">
        <v>990</v>
      </c>
      <c r="C103" s="1" t="s">
        <v>157</v>
      </c>
      <c r="D103" s="1" t="str">
        <f>IF(A103="","",VLOOKUP(4100+ROUNDDOWN(A103/100,0),学校名!$A$2:$D$49,4,0))</f>
        <v>尼崎西</v>
      </c>
      <c r="E103" s="1" t="str">
        <f t="shared" si="2"/>
        <v>井上  人斉</v>
      </c>
      <c r="F103" s="1">
        <f t="shared" si="3"/>
        <v>3</v>
      </c>
    </row>
    <row r="104" spans="1:6" x14ac:dyDescent="0.2">
      <c r="A104" s="1">
        <v>469</v>
      </c>
      <c r="B104" s="1" t="s">
        <v>991</v>
      </c>
      <c r="C104" s="1" t="s">
        <v>493</v>
      </c>
      <c r="D104" s="1" t="str">
        <f>IF(A104="","",VLOOKUP(4100+ROUNDDOWN(A104/100,0),学校名!$A$2:$D$49,4,0))</f>
        <v>尼崎西</v>
      </c>
      <c r="E104" s="1" t="str">
        <f t="shared" si="2"/>
        <v>政木  元汰</v>
      </c>
      <c r="F104" s="1">
        <f t="shared" si="3"/>
        <v>2</v>
      </c>
    </row>
    <row r="105" spans="1:6" x14ac:dyDescent="0.2">
      <c r="A105" s="1">
        <v>470</v>
      </c>
      <c r="B105" s="1" t="s">
        <v>992</v>
      </c>
      <c r="C105" s="1" t="s">
        <v>494</v>
      </c>
      <c r="D105" s="1" t="str">
        <f>IF(A105="","",VLOOKUP(4100+ROUNDDOWN(A105/100,0),学校名!$A$2:$D$49,4,0))</f>
        <v>尼崎西</v>
      </c>
      <c r="E105" s="1" t="str">
        <f t="shared" si="2"/>
        <v>宮本  琉誠</v>
      </c>
      <c r="F105" s="1">
        <f t="shared" si="3"/>
        <v>2</v>
      </c>
    </row>
    <row r="106" spans="1:6" x14ac:dyDescent="0.2">
      <c r="A106" s="1">
        <v>471</v>
      </c>
      <c r="B106" s="1" t="s">
        <v>993</v>
      </c>
      <c r="C106" s="1" t="s">
        <v>495</v>
      </c>
      <c r="D106" s="1" t="str">
        <f>IF(A106="","",VLOOKUP(4100+ROUNDDOWN(A106/100,0),学校名!$A$2:$D$49,4,0))</f>
        <v>尼崎西</v>
      </c>
      <c r="E106" s="1" t="str">
        <f t="shared" si="2"/>
        <v>渡部  遥人</v>
      </c>
      <c r="F106" s="1">
        <f t="shared" si="3"/>
        <v>2</v>
      </c>
    </row>
    <row r="107" spans="1:6" x14ac:dyDescent="0.2">
      <c r="A107" s="1">
        <v>472</v>
      </c>
      <c r="B107" s="1" t="s">
        <v>994</v>
      </c>
      <c r="C107" s="1" t="s">
        <v>496</v>
      </c>
      <c r="D107" s="1" t="str">
        <f>IF(A107="","",VLOOKUP(4100+ROUNDDOWN(A107/100,0),学校名!$A$2:$D$49,4,0))</f>
        <v>尼崎西</v>
      </c>
      <c r="E107" s="1" t="str">
        <f t="shared" si="2"/>
        <v>本村  優斗</v>
      </c>
      <c r="F107" s="1">
        <f t="shared" si="3"/>
        <v>2</v>
      </c>
    </row>
    <row r="108" spans="1:6" x14ac:dyDescent="0.2">
      <c r="A108" s="1">
        <v>473</v>
      </c>
      <c r="B108" s="1" t="s">
        <v>995</v>
      </c>
      <c r="C108" s="1" t="s">
        <v>996</v>
      </c>
      <c r="D108" s="1" t="str">
        <f>IF(A108="","",VLOOKUP(4100+ROUNDDOWN(A108/100,0),学校名!$A$2:$D$49,4,0))</f>
        <v>尼崎西</v>
      </c>
      <c r="E108" s="1" t="str">
        <f t="shared" si="2"/>
        <v>生駒  叶翔</v>
      </c>
      <c r="F108" s="1">
        <f t="shared" si="3"/>
        <v>1</v>
      </c>
    </row>
    <row r="109" spans="1:6" x14ac:dyDescent="0.2">
      <c r="A109" s="1">
        <v>474</v>
      </c>
      <c r="B109" s="1" t="s">
        <v>997</v>
      </c>
      <c r="C109" s="1" t="s">
        <v>998</v>
      </c>
      <c r="D109" s="1" t="str">
        <f>IF(A109="","",VLOOKUP(4100+ROUNDDOWN(A109/100,0),学校名!$A$2:$D$49,4,0))</f>
        <v>尼崎西</v>
      </c>
      <c r="E109" s="1" t="str">
        <f t="shared" si="2"/>
        <v>市橋  克考</v>
      </c>
      <c r="F109" s="1">
        <f t="shared" si="3"/>
        <v>1</v>
      </c>
    </row>
    <row r="110" spans="1:6" x14ac:dyDescent="0.2">
      <c r="A110" s="1">
        <v>475</v>
      </c>
      <c r="B110" s="1" t="s">
        <v>999</v>
      </c>
      <c r="C110" s="1" t="s">
        <v>1000</v>
      </c>
      <c r="D110" s="1" t="str">
        <f>IF(A110="","",VLOOKUP(4100+ROUNDDOWN(A110/100,0),学校名!$A$2:$D$49,4,0))</f>
        <v>尼崎西</v>
      </c>
      <c r="E110" s="1" t="str">
        <f t="shared" si="2"/>
        <v>井戸本友穂</v>
      </c>
      <c r="F110" s="1">
        <f t="shared" si="3"/>
        <v>1</v>
      </c>
    </row>
    <row r="111" spans="1:6" x14ac:dyDescent="0.2">
      <c r="A111" s="1">
        <v>476</v>
      </c>
      <c r="B111" s="1" t="s">
        <v>1001</v>
      </c>
      <c r="C111" s="1" t="s">
        <v>1002</v>
      </c>
      <c r="D111" s="1" t="str">
        <f>IF(A111="","",VLOOKUP(4100+ROUNDDOWN(A111/100,0),学校名!$A$2:$D$49,4,0))</f>
        <v>尼崎西</v>
      </c>
      <c r="E111" s="1" t="str">
        <f t="shared" si="2"/>
        <v>富谷  葵也</v>
      </c>
      <c r="F111" s="1">
        <f t="shared" si="3"/>
        <v>1</v>
      </c>
    </row>
    <row r="112" spans="1:6" x14ac:dyDescent="0.2">
      <c r="A112" s="1">
        <v>477</v>
      </c>
      <c r="B112" s="1" t="s">
        <v>1003</v>
      </c>
      <c r="C112" s="1" t="s">
        <v>1004</v>
      </c>
      <c r="D112" s="1" t="str">
        <f>IF(A112="","",VLOOKUP(4100+ROUNDDOWN(A112/100,0),学校名!$A$2:$D$49,4,0))</f>
        <v>尼崎西</v>
      </c>
      <c r="E112" s="1" t="str">
        <f t="shared" si="2"/>
        <v>畠    優心</v>
      </c>
      <c r="F112" s="1">
        <f t="shared" si="3"/>
        <v>1</v>
      </c>
    </row>
    <row r="113" spans="1:6" x14ac:dyDescent="0.2">
      <c r="A113" s="1">
        <v>478</v>
      </c>
      <c r="B113" s="1" t="s">
        <v>1005</v>
      </c>
      <c r="C113" s="1" t="s">
        <v>1006</v>
      </c>
      <c r="D113" s="1" t="str">
        <f>IF(A113="","",VLOOKUP(4100+ROUNDDOWN(A113/100,0),学校名!$A$2:$D$49,4,0))</f>
        <v>尼崎西</v>
      </c>
      <c r="E113" s="1" t="str">
        <f t="shared" si="2"/>
        <v>村岡  陸空</v>
      </c>
      <c r="F113" s="1">
        <f t="shared" si="3"/>
        <v>1</v>
      </c>
    </row>
    <row r="114" spans="1:6" x14ac:dyDescent="0.2">
      <c r="A114" s="1">
        <v>479</v>
      </c>
      <c r="B114" s="1" t="s">
        <v>1007</v>
      </c>
      <c r="C114" s="1" t="s">
        <v>1008</v>
      </c>
      <c r="D114" s="1" t="str">
        <f>IF(A114="","",VLOOKUP(4100+ROUNDDOWN(A114/100,0),学校名!$A$2:$D$49,4,0))</f>
        <v>尼崎西</v>
      </c>
      <c r="E114" s="1" t="str">
        <f t="shared" si="2"/>
        <v>前田  陽和</v>
      </c>
      <c r="F114" s="1">
        <f t="shared" si="3"/>
        <v>1</v>
      </c>
    </row>
    <row r="115" spans="1:6" x14ac:dyDescent="0.2">
      <c r="A115" s="1">
        <v>501</v>
      </c>
      <c r="B115" s="1" t="s">
        <v>1009</v>
      </c>
      <c r="C115" s="1" t="s">
        <v>158</v>
      </c>
      <c r="D115" s="1" t="str">
        <f>IF(A115="","",VLOOKUP(4100+ROUNDDOWN(A115/100,0),学校名!$A$2:$D$49,4,0))</f>
        <v>尼崎北</v>
      </c>
      <c r="E115" s="1" t="str">
        <f t="shared" si="2"/>
        <v>内藤  有汰</v>
      </c>
      <c r="F115" s="1">
        <f t="shared" si="3"/>
        <v>3</v>
      </c>
    </row>
    <row r="116" spans="1:6" x14ac:dyDescent="0.2">
      <c r="A116" s="1">
        <v>502</v>
      </c>
      <c r="B116" s="1" t="s">
        <v>1010</v>
      </c>
      <c r="C116" s="1" t="s">
        <v>159</v>
      </c>
      <c r="D116" s="1" t="str">
        <f>IF(A116="","",VLOOKUP(4100+ROUNDDOWN(A116/100,0),学校名!$A$2:$D$49,4,0))</f>
        <v>尼崎北</v>
      </c>
      <c r="E116" s="1" t="str">
        <f t="shared" si="2"/>
        <v>岡村  成龍</v>
      </c>
      <c r="F116" s="1">
        <f t="shared" si="3"/>
        <v>3</v>
      </c>
    </row>
    <row r="117" spans="1:6" x14ac:dyDescent="0.2">
      <c r="A117" s="1">
        <v>503</v>
      </c>
      <c r="B117" s="1" t="s">
        <v>1011</v>
      </c>
      <c r="C117" s="1" t="s">
        <v>160</v>
      </c>
      <c r="D117" s="1" t="str">
        <f>IF(A117="","",VLOOKUP(4100+ROUNDDOWN(A117/100,0),学校名!$A$2:$D$49,4,0))</f>
        <v>尼崎北</v>
      </c>
      <c r="E117" s="1" t="str">
        <f t="shared" si="2"/>
        <v>岨    広毅</v>
      </c>
      <c r="F117" s="1">
        <f t="shared" si="3"/>
        <v>3</v>
      </c>
    </row>
    <row r="118" spans="1:6" x14ac:dyDescent="0.2">
      <c r="A118" s="1">
        <v>504</v>
      </c>
      <c r="B118" s="1" t="s">
        <v>1012</v>
      </c>
      <c r="C118" s="1" t="s">
        <v>161</v>
      </c>
      <c r="D118" s="1" t="str">
        <f>IF(A118="","",VLOOKUP(4100+ROUNDDOWN(A118/100,0),学校名!$A$2:$D$49,4,0))</f>
        <v>尼崎北</v>
      </c>
      <c r="E118" s="1" t="str">
        <f t="shared" si="2"/>
        <v>掛田  大和</v>
      </c>
      <c r="F118" s="1">
        <f t="shared" si="3"/>
        <v>3</v>
      </c>
    </row>
    <row r="119" spans="1:6" x14ac:dyDescent="0.2">
      <c r="A119" s="1">
        <v>505</v>
      </c>
      <c r="B119" s="1" t="s">
        <v>1013</v>
      </c>
      <c r="C119" s="1" t="s">
        <v>162</v>
      </c>
      <c r="D119" s="1" t="str">
        <f>IF(A119="","",VLOOKUP(4100+ROUNDDOWN(A119/100,0),学校名!$A$2:$D$49,4,0))</f>
        <v>尼崎北</v>
      </c>
      <c r="E119" s="1" t="str">
        <f t="shared" si="2"/>
        <v>沖見    朗</v>
      </c>
      <c r="F119" s="1">
        <f t="shared" si="3"/>
        <v>3</v>
      </c>
    </row>
    <row r="120" spans="1:6" x14ac:dyDescent="0.2">
      <c r="A120" s="1">
        <v>506</v>
      </c>
      <c r="B120" s="1" t="s">
        <v>1014</v>
      </c>
      <c r="C120" s="1" t="s">
        <v>163</v>
      </c>
      <c r="D120" s="1" t="str">
        <f>IF(A120="","",VLOOKUP(4100+ROUNDDOWN(A120/100,0),学校名!$A$2:$D$49,4,0))</f>
        <v>尼崎北</v>
      </c>
      <c r="E120" s="1" t="str">
        <f t="shared" si="2"/>
        <v>笠見  篤志</v>
      </c>
      <c r="F120" s="1">
        <f t="shared" si="3"/>
        <v>3</v>
      </c>
    </row>
    <row r="121" spans="1:6" x14ac:dyDescent="0.2">
      <c r="A121" s="1">
        <v>507</v>
      </c>
      <c r="B121" s="1" t="s">
        <v>1015</v>
      </c>
      <c r="C121" s="1" t="s">
        <v>323</v>
      </c>
      <c r="D121" s="1" t="str">
        <f>IF(A121="","",VLOOKUP(4100+ROUNDDOWN(A121/100,0),学校名!$A$2:$D$49,4,0))</f>
        <v>尼崎北</v>
      </c>
      <c r="E121" s="1" t="str">
        <f t="shared" si="2"/>
        <v>北野  景大</v>
      </c>
      <c r="F121" s="1">
        <f t="shared" si="3"/>
        <v>2</v>
      </c>
    </row>
    <row r="122" spans="1:6" x14ac:dyDescent="0.2">
      <c r="A122" s="1">
        <v>508</v>
      </c>
      <c r="B122" s="1" t="s">
        <v>1016</v>
      </c>
      <c r="C122" s="1" t="s">
        <v>497</v>
      </c>
      <c r="D122" s="1" t="str">
        <f>IF(A122="","",VLOOKUP(4100+ROUNDDOWN(A122/100,0),学校名!$A$2:$D$49,4,0))</f>
        <v>尼崎北</v>
      </c>
      <c r="E122" s="1" t="str">
        <f t="shared" si="2"/>
        <v>田中  大輔</v>
      </c>
      <c r="F122" s="1">
        <f t="shared" si="3"/>
        <v>2</v>
      </c>
    </row>
    <row r="123" spans="1:6" x14ac:dyDescent="0.2">
      <c r="A123" s="1">
        <v>509</v>
      </c>
      <c r="B123" s="1" t="s">
        <v>1017</v>
      </c>
      <c r="C123" s="1" t="s">
        <v>498</v>
      </c>
      <c r="D123" s="1" t="str">
        <f>IF(A123="","",VLOOKUP(4100+ROUNDDOWN(A123/100,0),学校名!$A$2:$D$49,4,0))</f>
        <v>尼崎北</v>
      </c>
      <c r="E123" s="1" t="str">
        <f t="shared" si="2"/>
        <v>中島  瞭佑</v>
      </c>
      <c r="F123" s="1">
        <f t="shared" si="3"/>
        <v>2</v>
      </c>
    </row>
    <row r="124" spans="1:6" x14ac:dyDescent="0.2">
      <c r="A124" s="1">
        <v>510</v>
      </c>
      <c r="B124" s="1" t="s">
        <v>1018</v>
      </c>
      <c r="C124" s="1" t="s">
        <v>499</v>
      </c>
      <c r="D124" s="1" t="str">
        <f>IF(A124="","",VLOOKUP(4100+ROUNDDOWN(A124/100,0),学校名!$A$2:$D$49,4,0))</f>
        <v>尼崎北</v>
      </c>
      <c r="E124" s="1" t="str">
        <f t="shared" si="2"/>
        <v>武雄  悠人</v>
      </c>
      <c r="F124" s="1">
        <f t="shared" si="3"/>
        <v>2</v>
      </c>
    </row>
    <row r="125" spans="1:6" x14ac:dyDescent="0.2">
      <c r="A125" s="1">
        <v>511</v>
      </c>
      <c r="B125" s="1" t="s">
        <v>1019</v>
      </c>
      <c r="C125" s="1" t="s">
        <v>500</v>
      </c>
      <c r="D125" s="1" t="str">
        <f>IF(A125="","",VLOOKUP(4100+ROUNDDOWN(A125/100,0),学校名!$A$2:$D$49,4,0))</f>
        <v>尼崎北</v>
      </c>
      <c r="E125" s="1" t="str">
        <f t="shared" si="2"/>
        <v>杉山晟一朗</v>
      </c>
      <c r="F125" s="1">
        <f t="shared" si="3"/>
        <v>2</v>
      </c>
    </row>
    <row r="126" spans="1:6" x14ac:dyDescent="0.2">
      <c r="A126" s="1">
        <v>512</v>
      </c>
      <c r="B126" s="1" t="s">
        <v>1020</v>
      </c>
      <c r="C126" s="1" t="s">
        <v>501</v>
      </c>
      <c r="D126" s="1" t="str">
        <f>IF(A126="","",VLOOKUP(4100+ROUNDDOWN(A126/100,0),学校名!$A$2:$D$49,4,0))</f>
        <v>尼崎北</v>
      </c>
      <c r="E126" s="1" t="str">
        <f t="shared" si="2"/>
        <v>吉田  伊吹</v>
      </c>
      <c r="F126" s="1">
        <f t="shared" si="3"/>
        <v>2</v>
      </c>
    </row>
    <row r="127" spans="1:6" x14ac:dyDescent="0.2">
      <c r="A127" s="1">
        <v>513</v>
      </c>
      <c r="B127" s="1" t="s">
        <v>1021</v>
      </c>
      <c r="C127" s="1" t="s">
        <v>502</v>
      </c>
      <c r="D127" s="1" t="str">
        <f>IF(A127="","",VLOOKUP(4100+ROUNDDOWN(A127/100,0),学校名!$A$2:$D$49,4,0))</f>
        <v>尼崎北</v>
      </c>
      <c r="E127" s="1" t="str">
        <f t="shared" si="2"/>
        <v>山本  佳知</v>
      </c>
      <c r="F127" s="1">
        <f t="shared" si="3"/>
        <v>2</v>
      </c>
    </row>
    <row r="128" spans="1:6" x14ac:dyDescent="0.2">
      <c r="A128" s="1">
        <v>514</v>
      </c>
      <c r="B128" s="1" t="s">
        <v>1022</v>
      </c>
      <c r="C128" s="1" t="s">
        <v>503</v>
      </c>
      <c r="D128" s="1" t="str">
        <f>IF(A128="","",VLOOKUP(4100+ROUNDDOWN(A128/100,0),学校名!$A$2:$D$49,4,0))</f>
        <v>尼崎北</v>
      </c>
      <c r="E128" s="1" t="str">
        <f t="shared" si="2"/>
        <v>本田  琉徠</v>
      </c>
      <c r="F128" s="1">
        <f t="shared" si="3"/>
        <v>2</v>
      </c>
    </row>
    <row r="129" spans="1:6" x14ac:dyDescent="0.2">
      <c r="A129" s="1">
        <v>516</v>
      </c>
      <c r="B129" s="1" t="s">
        <v>1023</v>
      </c>
      <c r="C129" s="1" t="s">
        <v>504</v>
      </c>
      <c r="D129" s="1" t="str">
        <f>IF(A129="","",VLOOKUP(4100+ROUNDDOWN(A129/100,0),学校名!$A$2:$D$49,4,0))</f>
        <v>尼崎北</v>
      </c>
      <c r="E129" s="1" t="str">
        <f t="shared" si="2"/>
        <v>宇野  陽登</v>
      </c>
      <c r="F129" s="1">
        <f t="shared" si="3"/>
        <v>2</v>
      </c>
    </row>
    <row r="130" spans="1:6" x14ac:dyDescent="0.2">
      <c r="A130" s="1">
        <v>518</v>
      </c>
      <c r="B130" s="1" t="s">
        <v>1024</v>
      </c>
      <c r="C130" s="1" t="s">
        <v>505</v>
      </c>
      <c r="D130" s="1" t="str">
        <f>IF(A130="","",VLOOKUP(4100+ROUNDDOWN(A130/100,0),学校名!$A$2:$D$49,4,0))</f>
        <v>尼崎北</v>
      </c>
      <c r="E130" s="1" t="str">
        <f t="shared" si="2"/>
        <v>小山  拓紀</v>
      </c>
      <c r="F130" s="1">
        <f t="shared" si="3"/>
        <v>2</v>
      </c>
    </row>
    <row r="131" spans="1:6" x14ac:dyDescent="0.2">
      <c r="A131" s="1">
        <v>520</v>
      </c>
      <c r="B131" s="1" t="s">
        <v>1025</v>
      </c>
      <c r="C131" s="1" t="s">
        <v>1026</v>
      </c>
      <c r="D131" s="1" t="str">
        <f>IF(A131="","",VLOOKUP(4100+ROUNDDOWN(A131/100,0),学校名!$A$2:$D$49,4,0))</f>
        <v>尼崎北</v>
      </c>
      <c r="E131" s="1" t="str">
        <f t="shared" ref="E131:E194" si="4">IF(B131="","",IF(ISNUMBER(F131),LEFT(B131,LEN(B131)-3),LEFT(B131,LEN(B131)-1)))</f>
        <v>藤川  隼世</v>
      </c>
      <c r="F131" s="1">
        <f t="shared" ref="F131:F194" si="5">IF(B131="","",VALUE(MID(B131,LEN(B131)-1,1)))</f>
        <v>1</v>
      </c>
    </row>
    <row r="132" spans="1:6" x14ac:dyDescent="0.2">
      <c r="A132" s="1">
        <v>521</v>
      </c>
      <c r="B132" s="1" t="s">
        <v>1027</v>
      </c>
      <c r="C132" s="1" t="s">
        <v>1028</v>
      </c>
      <c r="D132" s="1" t="str">
        <f>IF(A132="","",VLOOKUP(4100+ROUNDDOWN(A132/100,0),学校名!$A$2:$D$49,4,0))</f>
        <v>尼崎北</v>
      </c>
      <c r="E132" s="1" t="str">
        <f t="shared" si="4"/>
        <v>前田  啓太</v>
      </c>
      <c r="F132" s="1">
        <f t="shared" si="5"/>
        <v>1</v>
      </c>
    </row>
    <row r="133" spans="1:6" x14ac:dyDescent="0.2">
      <c r="A133" s="1">
        <v>522</v>
      </c>
      <c r="B133" s="1" t="s">
        <v>1029</v>
      </c>
      <c r="C133" s="1" t="s">
        <v>1030</v>
      </c>
      <c r="D133" s="1" t="str">
        <f>IF(A133="","",VLOOKUP(4100+ROUNDDOWN(A133/100,0),学校名!$A$2:$D$49,4,0))</f>
        <v>尼崎北</v>
      </c>
      <c r="E133" s="1" t="str">
        <f t="shared" si="4"/>
        <v>村上  大翔</v>
      </c>
      <c r="F133" s="1">
        <f t="shared" si="5"/>
        <v>1</v>
      </c>
    </row>
    <row r="134" spans="1:6" x14ac:dyDescent="0.2">
      <c r="A134" s="1">
        <v>523</v>
      </c>
      <c r="B134" s="1" t="s">
        <v>1031</v>
      </c>
      <c r="C134" s="1" t="s">
        <v>1032</v>
      </c>
      <c r="D134" s="1" t="str">
        <f>IF(A134="","",VLOOKUP(4100+ROUNDDOWN(A134/100,0),学校名!$A$2:$D$49,4,0))</f>
        <v>尼崎北</v>
      </c>
      <c r="E134" s="1" t="str">
        <f t="shared" si="4"/>
        <v>城田  晃佑</v>
      </c>
      <c r="F134" s="1">
        <f t="shared" si="5"/>
        <v>1</v>
      </c>
    </row>
    <row r="135" spans="1:6" x14ac:dyDescent="0.2">
      <c r="A135" s="1">
        <v>524</v>
      </c>
      <c r="B135" s="1" t="s">
        <v>1033</v>
      </c>
      <c r="C135" s="1" t="s">
        <v>1034</v>
      </c>
      <c r="D135" s="1" t="str">
        <f>IF(A135="","",VLOOKUP(4100+ROUNDDOWN(A135/100,0),学校名!$A$2:$D$49,4,0))</f>
        <v>尼崎北</v>
      </c>
      <c r="E135" s="1" t="str">
        <f t="shared" si="4"/>
        <v>丹羽  亮太</v>
      </c>
      <c r="F135" s="1">
        <f t="shared" si="5"/>
        <v>1</v>
      </c>
    </row>
    <row r="136" spans="1:6" x14ac:dyDescent="0.2">
      <c r="A136" s="1">
        <v>525</v>
      </c>
      <c r="B136" s="1" t="s">
        <v>1035</v>
      </c>
      <c r="C136" s="1" t="s">
        <v>1036</v>
      </c>
      <c r="D136" s="1" t="str">
        <f>IF(A136="","",VLOOKUP(4100+ROUNDDOWN(A136/100,0),学校名!$A$2:$D$49,4,0))</f>
        <v>尼崎北</v>
      </c>
      <c r="E136" s="1" t="str">
        <f t="shared" si="4"/>
        <v>前田  遼太</v>
      </c>
      <c r="F136" s="1">
        <f t="shared" si="5"/>
        <v>1</v>
      </c>
    </row>
    <row r="137" spans="1:6" x14ac:dyDescent="0.2">
      <c r="A137" s="1">
        <v>526</v>
      </c>
      <c r="B137" s="1" t="s">
        <v>1037</v>
      </c>
      <c r="C137" s="1" t="s">
        <v>1038</v>
      </c>
      <c r="D137" s="1" t="str">
        <f>IF(A137="","",VLOOKUP(4100+ROUNDDOWN(A137/100,0),学校名!$A$2:$D$49,4,0))</f>
        <v>尼崎北</v>
      </c>
      <c r="E137" s="1" t="str">
        <f t="shared" si="4"/>
        <v>山本  太一</v>
      </c>
      <c r="F137" s="1">
        <f t="shared" si="5"/>
        <v>1</v>
      </c>
    </row>
    <row r="138" spans="1:6" x14ac:dyDescent="0.2">
      <c r="A138" s="1">
        <v>527</v>
      </c>
      <c r="B138" s="1" t="s">
        <v>1039</v>
      </c>
      <c r="C138" s="1" t="s">
        <v>171</v>
      </c>
      <c r="D138" s="1" t="str">
        <f>IF(A138="","",VLOOKUP(4100+ROUNDDOWN(A138/100,0),学校名!$A$2:$D$49,4,0))</f>
        <v>尼崎北</v>
      </c>
      <c r="E138" s="1" t="str">
        <f t="shared" si="4"/>
        <v>酒井    優</v>
      </c>
      <c r="F138" s="1">
        <f t="shared" si="5"/>
        <v>1</v>
      </c>
    </row>
    <row r="139" spans="1:6" x14ac:dyDescent="0.2">
      <c r="A139" s="1">
        <v>528</v>
      </c>
      <c r="B139" s="1" t="s">
        <v>1040</v>
      </c>
      <c r="C139" s="1" t="s">
        <v>1041</v>
      </c>
      <c r="D139" s="1" t="str">
        <f>IF(A139="","",VLOOKUP(4100+ROUNDDOWN(A139/100,0),学校名!$A$2:$D$49,4,0))</f>
        <v>尼崎北</v>
      </c>
      <c r="E139" s="1" t="str">
        <f t="shared" si="4"/>
        <v>伏井    翠</v>
      </c>
      <c r="F139" s="1">
        <f t="shared" si="5"/>
        <v>1</v>
      </c>
    </row>
    <row r="140" spans="1:6" x14ac:dyDescent="0.2">
      <c r="A140" s="1">
        <v>599</v>
      </c>
      <c r="B140" s="1" t="s">
        <v>1042</v>
      </c>
      <c r="C140" s="1" t="s">
        <v>164</v>
      </c>
      <c r="D140" s="1" t="str">
        <f>IF(A140="","",VLOOKUP(4100+ROUNDDOWN(A140/100,0),学校名!$A$2:$D$49,4,0))</f>
        <v>尼崎北</v>
      </c>
      <c r="E140" s="1" t="str">
        <f t="shared" si="4"/>
        <v>栗田  悠幹</v>
      </c>
      <c r="F140" s="1">
        <f t="shared" si="5"/>
        <v>3</v>
      </c>
    </row>
    <row r="141" spans="1:6" x14ac:dyDescent="0.2">
      <c r="A141" s="1">
        <v>626</v>
      </c>
      <c r="B141" s="1" t="s">
        <v>1043</v>
      </c>
      <c r="C141" s="1" t="s">
        <v>165</v>
      </c>
      <c r="D141" s="1" t="str">
        <f>IF(A141="","",VLOOKUP(4100+ROUNDDOWN(A141/100,0),学校名!$A$2:$D$49,4,0))</f>
        <v>尼崎稲園</v>
      </c>
      <c r="E141" s="1" t="str">
        <f t="shared" si="4"/>
        <v>久保  一輝</v>
      </c>
      <c r="F141" s="1">
        <f t="shared" si="5"/>
        <v>3</v>
      </c>
    </row>
    <row r="142" spans="1:6" x14ac:dyDescent="0.2">
      <c r="A142" s="1">
        <v>627</v>
      </c>
      <c r="B142" s="1" t="s">
        <v>1044</v>
      </c>
      <c r="C142" s="1" t="s">
        <v>166</v>
      </c>
      <c r="D142" s="1" t="str">
        <f>IF(A142="","",VLOOKUP(4100+ROUNDDOWN(A142/100,0),学校名!$A$2:$D$49,4,0))</f>
        <v>尼崎稲園</v>
      </c>
      <c r="E142" s="1" t="str">
        <f t="shared" si="4"/>
        <v>山方    悠</v>
      </c>
      <c r="F142" s="1">
        <f t="shared" si="5"/>
        <v>3</v>
      </c>
    </row>
    <row r="143" spans="1:6" x14ac:dyDescent="0.2">
      <c r="A143" s="1">
        <v>628</v>
      </c>
      <c r="B143" s="1" t="s">
        <v>1045</v>
      </c>
      <c r="C143" s="1" t="s">
        <v>167</v>
      </c>
      <c r="D143" s="1" t="str">
        <f>IF(A143="","",VLOOKUP(4100+ROUNDDOWN(A143/100,0),学校名!$A$2:$D$49,4,0))</f>
        <v>尼崎稲園</v>
      </c>
      <c r="E143" s="1" t="str">
        <f t="shared" si="4"/>
        <v>松井  響己</v>
      </c>
      <c r="F143" s="1">
        <f t="shared" si="5"/>
        <v>3</v>
      </c>
    </row>
    <row r="144" spans="1:6" x14ac:dyDescent="0.2">
      <c r="A144" s="1">
        <v>629</v>
      </c>
      <c r="B144" s="1" t="s">
        <v>1046</v>
      </c>
      <c r="C144" s="1" t="s">
        <v>168</v>
      </c>
      <c r="D144" s="1" t="str">
        <f>IF(A144="","",VLOOKUP(4100+ROUNDDOWN(A144/100,0),学校名!$A$2:$D$49,4,0))</f>
        <v>尼崎稲園</v>
      </c>
      <c r="E144" s="1" t="str">
        <f t="shared" si="4"/>
        <v>金森  優斗</v>
      </c>
      <c r="F144" s="1">
        <f t="shared" si="5"/>
        <v>3</v>
      </c>
    </row>
    <row r="145" spans="1:6" x14ac:dyDescent="0.2">
      <c r="A145" s="1">
        <v>630</v>
      </c>
      <c r="B145" s="1" t="s">
        <v>1047</v>
      </c>
      <c r="C145" s="1" t="s">
        <v>169</v>
      </c>
      <c r="D145" s="1" t="str">
        <f>IF(A145="","",VLOOKUP(4100+ROUNDDOWN(A145/100,0),学校名!$A$2:$D$49,4,0))</f>
        <v>尼崎稲園</v>
      </c>
      <c r="E145" s="1" t="str">
        <f t="shared" si="4"/>
        <v>藤岡  大雅</v>
      </c>
      <c r="F145" s="1">
        <f t="shared" si="5"/>
        <v>3</v>
      </c>
    </row>
    <row r="146" spans="1:6" x14ac:dyDescent="0.2">
      <c r="A146" s="1">
        <v>631</v>
      </c>
      <c r="B146" s="1" t="s">
        <v>1048</v>
      </c>
      <c r="C146" s="1" t="s">
        <v>170</v>
      </c>
      <c r="D146" s="1" t="str">
        <f>IF(A146="","",VLOOKUP(4100+ROUNDDOWN(A146/100,0),学校名!$A$2:$D$49,4,0))</f>
        <v>尼崎稲園</v>
      </c>
      <c r="E146" s="1" t="str">
        <f t="shared" si="4"/>
        <v>山口  遥冬</v>
      </c>
      <c r="F146" s="1">
        <f t="shared" si="5"/>
        <v>3</v>
      </c>
    </row>
    <row r="147" spans="1:6" x14ac:dyDescent="0.2">
      <c r="A147" s="1">
        <v>632</v>
      </c>
      <c r="B147" s="1" t="s">
        <v>1049</v>
      </c>
      <c r="C147" s="1" t="s">
        <v>171</v>
      </c>
      <c r="D147" s="1" t="str">
        <f>IF(A147="","",VLOOKUP(4100+ROUNDDOWN(A147/100,0),学校名!$A$2:$D$49,4,0))</f>
        <v>尼崎稲園</v>
      </c>
      <c r="E147" s="1" t="str">
        <f t="shared" si="4"/>
        <v>酒井    優</v>
      </c>
      <c r="F147" s="1">
        <f t="shared" si="5"/>
        <v>3</v>
      </c>
    </row>
    <row r="148" spans="1:6" x14ac:dyDescent="0.2">
      <c r="A148" s="1">
        <v>633</v>
      </c>
      <c r="B148" s="1" t="s">
        <v>1050</v>
      </c>
      <c r="C148" s="1" t="s">
        <v>172</v>
      </c>
      <c r="D148" s="1" t="str">
        <f>IF(A148="","",VLOOKUP(4100+ROUNDDOWN(A148/100,0),学校名!$A$2:$D$49,4,0))</f>
        <v>尼崎稲園</v>
      </c>
      <c r="E148" s="1" t="str">
        <f t="shared" si="4"/>
        <v>東谷  恵汰</v>
      </c>
      <c r="F148" s="1">
        <f t="shared" si="5"/>
        <v>3</v>
      </c>
    </row>
    <row r="149" spans="1:6" x14ac:dyDescent="0.2">
      <c r="A149" s="1">
        <v>634</v>
      </c>
      <c r="B149" s="1" t="s">
        <v>1051</v>
      </c>
      <c r="C149" s="1" t="s">
        <v>506</v>
      </c>
      <c r="D149" s="1" t="str">
        <f>IF(A149="","",VLOOKUP(4100+ROUNDDOWN(A149/100,0),学校名!$A$2:$D$49,4,0))</f>
        <v>尼崎稲園</v>
      </c>
      <c r="E149" s="1" t="str">
        <f t="shared" si="4"/>
        <v>葉山洸千代</v>
      </c>
      <c r="F149" s="1">
        <f t="shared" si="5"/>
        <v>2</v>
      </c>
    </row>
    <row r="150" spans="1:6" x14ac:dyDescent="0.2">
      <c r="A150" s="1">
        <v>635</v>
      </c>
      <c r="B150" s="1" t="s">
        <v>1052</v>
      </c>
      <c r="C150" s="1" t="s">
        <v>507</v>
      </c>
      <c r="D150" s="1" t="str">
        <f>IF(A150="","",VLOOKUP(4100+ROUNDDOWN(A150/100,0),学校名!$A$2:$D$49,4,0))</f>
        <v>尼崎稲園</v>
      </c>
      <c r="E150" s="1" t="str">
        <f t="shared" si="4"/>
        <v>市島  優樹</v>
      </c>
      <c r="F150" s="1">
        <f t="shared" si="5"/>
        <v>2</v>
      </c>
    </row>
    <row r="151" spans="1:6" x14ac:dyDescent="0.2">
      <c r="A151" s="1">
        <v>636</v>
      </c>
      <c r="B151" s="1" t="s">
        <v>1053</v>
      </c>
      <c r="C151" s="1" t="s">
        <v>508</v>
      </c>
      <c r="D151" s="1" t="str">
        <f>IF(A151="","",VLOOKUP(4100+ROUNDDOWN(A151/100,0),学校名!$A$2:$D$49,4,0))</f>
        <v>尼崎稲園</v>
      </c>
      <c r="E151" s="1" t="str">
        <f t="shared" si="4"/>
        <v>佐藤  和哉</v>
      </c>
      <c r="F151" s="1">
        <f t="shared" si="5"/>
        <v>2</v>
      </c>
    </row>
    <row r="152" spans="1:6" x14ac:dyDescent="0.2">
      <c r="A152" s="1">
        <v>637</v>
      </c>
      <c r="B152" s="1" t="s">
        <v>1054</v>
      </c>
      <c r="C152" s="1" t="s">
        <v>1055</v>
      </c>
      <c r="D152" s="1" t="str">
        <f>IF(A152="","",VLOOKUP(4100+ROUNDDOWN(A152/100,0),学校名!$A$2:$D$49,4,0))</f>
        <v>尼崎稲園</v>
      </c>
      <c r="E152" s="1" t="str">
        <f t="shared" si="4"/>
        <v>森    悠登</v>
      </c>
      <c r="F152" s="1">
        <f t="shared" si="5"/>
        <v>2</v>
      </c>
    </row>
    <row r="153" spans="1:6" x14ac:dyDescent="0.2">
      <c r="A153" s="1">
        <v>638</v>
      </c>
      <c r="B153" s="1" t="s">
        <v>1056</v>
      </c>
      <c r="C153" s="1" t="s">
        <v>509</v>
      </c>
      <c r="D153" s="1" t="str">
        <f>IF(A153="","",VLOOKUP(4100+ROUNDDOWN(A153/100,0),学校名!$A$2:$D$49,4,0))</f>
        <v>尼崎稲園</v>
      </c>
      <c r="E153" s="1" t="str">
        <f t="shared" si="4"/>
        <v>西村  颯真</v>
      </c>
      <c r="F153" s="1">
        <f t="shared" si="5"/>
        <v>2</v>
      </c>
    </row>
    <row r="154" spans="1:6" x14ac:dyDescent="0.2">
      <c r="A154" s="1">
        <v>639</v>
      </c>
      <c r="B154" s="1" t="s">
        <v>1057</v>
      </c>
      <c r="C154" s="1" t="s">
        <v>510</v>
      </c>
      <c r="D154" s="1" t="str">
        <f>IF(A154="","",VLOOKUP(4100+ROUNDDOWN(A154/100,0),学校名!$A$2:$D$49,4,0))</f>
        <v>尼崎稲園</v>
      </c>
      <c r="E154" s="1" t="str">
        <f t="shared" si="4"/>
        <v>蓑田  昊汰</v>
      </c>
      <c r="F154" s="1">
        <f t="shared" si="5"/>
        <v>2</v>
      </c>
    </row>
    <row r="155" spans="1:6" x14ac:dyDescent="0.2">
      <c r="A155" s="1">
        <v>640</v>
      </c>
      <c r="B155" s="1" t="s">
        <v>1058</v>
      </c>
      <c r="C155" s="1" t="s">
        <v>511</v>
      </c>
      <c r="D155" s="1" t="str">
        <f>IF(A155="","",VLOOKUP(4100+ROUNDDOWN(A155/100,0),学校名!$A$2:$D$49,4,0))</f>
        <v>尼崎稲園</v>
      </c>
      <c r="E155" s="1" t="str">
        <f t="shared" si="4"/>
        <v>別芝  諒也</v>
      </c>
      <c r="F155" s="1">
        <f t="shared" si="5"/>
        <v>2</v>
      </c>
    </row>
    <row r="156" spans="1:6" x14ac:dyDescent="0.2">
      <c r="A156" s="1">
        <v>641</v>
      </c>
      <c r="B156" s="1" t="s">
        <v>1059</v>
      </c>
      <c r="C156" s="1" t="s">
        <v>512</v>
      </c>
      <c r="D156" s="1" t="str">
        <f>IF(A156="","",VLOOKUP(4100+ROUNDDOWN(A156/100,0),学校名!$A$2:$D$49,4,0))</f>
        <v>尼崎稲園</v>
      </c>
      <c r="E156" s="1" t="str">
        <f t="shared" si="4"/>
        <v>南野  翔太</v>
      </c>
      <c r="F156" s="1">
        <f t="shared" si="5"/>
        <v>2</v>
      </c>
    </row>
    <row r="157" spans="1:6" x14ac:dyDescent="0.2">
      <c r="A157" s="1">
        <v>642</v>
      </c>
      <c r="B157" s="1" t="s">
        <v>1060</v>
      </c>
      <c r="C157" s="1" t="s">
        <v>513</v>
      </c>
      <c r="D157" s="1" t="str">
        <f>IF(A157="","",VLOOKUP(4100+ROUNDDOWN(A157/100,0),学校名!$A$2:$D$49,4,0))</f>
        <v>尼崎稲園</v>
      </c>
      <c r="E157" s="1" t="str">
        <f t="shared" si="4"/>
        <v>大出  悠人</v>
      </c>
      <c r="F157" s="1">
        <f t="shared" si="5"/>
        <v>2</v>
      </c>
    </row>
    <row r="158" spans="1:6" x14ac:dyDescent="0.2">
      <c r="A158" s="1">
        <v>643</v>
      </c>
      <c r="B158" s="1" t="s">
        <v>1061</v>
      </c>
      <c r="C158" s="1" t="s">
        <v>514</v>
      </c>
      <c r="D158" s="1" t="str">
        <f>IF(A158="","",VLOOKUP(4100+ROUNDDOWN(A158/100,0),学校名!$A$2:$D$49,4,0))</f>
        <v>尼崎稲園</v>
      </c>
      <c r="E158" s="1" t="str">
        <f t="shared" si="4"/>
        <v>荒井  大輝</v>
      </c>
      <c r="F158" s="1">
        <f t="shared" si="5"/>
        <v>2</v>
      </c>
    </row>
    <row r="159" spans="1:6" x14ac:dyDescent="0.2">
      <c r="A159" s="1">
        <v>644</v>
      </c>
      <c r="B159" s="1" t="s">
        <v>1062</v>
      </c>
      <c r="C159" s="1" t="s">
        <v>515</v>
      </c>
      <c r="D159" s="1" t="str">
        <f>IF(A159="","",VLOOKUP(4100+ROUNDDOWN(A159/100,0),学校名!$A$2:$D$49,4,0))</f>
        <v>尼崎稲園</v>
      </c>
      <c r="E159" s="1" t="str">
        <f t="shared" si="4"/>
        <v>村井  新汰</v>
      </c>
      <c r="F159" s="1">
        <f t="shared" si="5"/>
        <v>2</v>
      </c>
    </row>
    <row r="160" spans="1:6" x14ac:dyDescent="0.2">
      <c r="A160" s="1">
        <v>645</v>
      </c>
      <c r="B160" s="1" t="s">
        <v>1063</v>
      </c>
      <c r="C160" s="1" t="s">
        <v>516</v>
      </c>
      <c r="D160" s="1" t="str">
        <f>IF(A160="","",VLOOKUP(4100+ROUNDDOWN(A160/100,0),学校名!$A$2:$D$49,4,0))</f>
        <v>尼崎稲園</v>
      </c>
      <c r="E160" s="1" t="str">
        <f t="shared" si="4"/>
        <v>伊藤  立希</v>
      </c>
      <c r="F160" s="1">
        <f t="shared" si="5"/>
        <v>2</v>
      </c>
    </row>
    <row r="161" spans="1:6" x14ac:dyDescent="0.2">
      <c r="A161" s="1">
        <v>646</v>
      </c>
      <c r="B161" s="1" t="s">
        <v>1064</v>
      </c>
      <c r="C161" s="1" t="s">
        <v>517</v>
      </c>
      <c r="D161" s="1" t="str">
        <f>IF(A161="","",VLOOKUP(4100+ROUNDDOWN(A161/100,0),学校名!$A$2:$D$49,4,0))</f>
        <v>尼崎稲園</v>
      </c>
      <c r="E161" s="1" t="str">
        <f t="shared" si="4"/>
        <v>品川    蓮</v>
      </c>
      <c r="F161" s="1">
        <f t="shared" si="5"/>
        <v>2</v>
      </c>
    </row>
    <row r="162" spans="1:6" x14ac:dyDescent="0.2">
      <c r="A162" s="1">
        <v>647</v>
      </c>
      <c r="B162" s="1" t="s">
        <v>1065</v>
      </c>
      <c r="C162" s="1" t="s">
        <v>518</v>
      </c>
      <c r="D162" s="1" t="str">
        <f>IF(A162="","",VLOOKUP(4100+ROUNDDOWN(A162/100,0),学校名!$A$2:$D$49,4,0))</f>
        <v>尼崎稲園</v>
      </c>
      <c r="E162" s="1" t="str">
        <f t="shared" si="4"/>
        <v>釘宮  壮佑</v>
      </c>
      <c r="F162" s="1">
        <f t="shared" si="5"/>
        <v>2</v>
      </c>
    </row>
    <row r="163" spans="1:6" x14ac:dyDescent="0.2">
      <c r="A163" s="1">
        <v>648</v>
      </c>
      <c r="B163" s="1" t="s">
        <v>1066</v>
      </c>
      <c r="C163" s="1" t="s">
        <v>519</v>
      </c>
      <c r="D163" s="1" t="str">
        <f>IF(A163="","",VLOOKUP(4100+ROUNDDOWN(A163/100,0),学校名!$A$2:$D$49,4,0))</f>
        <v>尼崎稲園</v>
      </c>
      <c r="E163" s="1" t="str">
        <f t="shared" si="4"/>
        <v>橋    陸仁</v>
      </c>
      <c r="F163" s="1">
        <f t="shared" si="5"/>
        <v>2</v>
      </c>
    </row>
    <row r="164" spans="1:6" x14ac:dyDescent="0.2">
      <c r="A164" s="1">
        <v>649</v>
      </c>
      <c r="B164" s="1" t="s">
        <v>1067</v>
      </c>
      <c r="C164" s="1" t="s">
        <v>1068</v>
      </c>
      <c r="D164" s="1" t="str">
        <f>IF(A164="","",VLOOKUP(4100+ROUNDDOWN(A164/100,0),学校名!$A$2:$D$49,4,0))</f>
        <v>尼崎稲園</v>
      </c>
      <c r="E164" s="1" t="str">
        <f t="shared" si="4"/>
        <v>国富  悠斗</v>
      </c>
      <c r="F164" s="1">
        <f t="shared" si="5"/>
        <v>1</v>
      </c>
    </row>
    <row r="165" spans="1:6" x14ac:dyDescent="0.2">
      <c r="A165" s="1">
        <v>650</v>
      </c>
      <c r="B165" s="1" t="s">
        <v>1069</v>
      </c>
      <c r="C165" s="1" t="s">
        <v>1070</v>
      </c>
      <c r="D165" s="1" t="str">
        <f>IF(A165="","",VLOOKUP(4100+ROUNDDOWN(A165/100,0),学校名!$A$2:$D$49,4,0))</f>
        <v>尼崎稲園</v>
      </c>
      <c r="E165" s="1" t="str">
        <f t="shared" si="4"/>
        <v>雫    友翔</v>
      </c>
      <c r="F165" s="1">
        <f t="shared" si="5"/>
        <v>1</v>
      </c>
    </row>
    <row r="166" spans="1:6" x14ac:dyDescent="0.2">
      <c r="A166" s="1">
        <v>651</v>
      </c>
      <c r="B166" s="1" t="s">
        <v>1071</v>
      </c>
      <c r="C166" s="1" t="s">
        <v>1072</v>
      </c>
      <c r="D166" s="1" t="str">
        <f>IF(A166="","",VLOOKUP(4100+ROUNDDOWN(A166/100,0),学校名!$A$2:$D$49,4,0))</f>
        <v>尼崎稲園</v>
      </c>
      <c r="E166" s="1" t="str">
        <f t="shared" si="4"/>
        <v>浅井  雄介</v>
      </c>
      <c r="F166" s="1">
        <f t="shared" si="5"/>
        <v>1</v>
      </c>
    </row>
    <row r="167" spans="1:6" x14ac:dyDescent="0.2">
      <c r="A167" s="1">
        <v>652</v>
      </c>
      <c r="B167" s="1" t="s">
        <v>1073</v>
      </c>
      <c r="C167" s="1" t="s">
        <v>1074</v>
      </c>
      <c r="D167" s="1" t="str">
        <f>IF(A167="","",VLOOKUP(4100+ROUNDDOWN(A167/100,0),学校名!$A$2:$D$49,4,0))</f>
        <v>尼崎稲園</v>
      </c>
      <c r="E167" s="1" t="str">
        <f t="shared" si="4"/>
        <v>横山  智大</v>
      </c>
      <c r="F167" s="1">
        <f t="shared" si="5"/>
        <v>1</v>
      </c>
    </row>
    <row r="168" spans="1:6" x14ac:dyDescent="0.2">
      <c r="A168" s="1">
        <v>653</v>
      </c>
      <c r="B168" s="1" t="s">
        <v>1075</v>
      </c>
      <c r="C168" s="1" t="s">
        <v>1076</v>
      </c>
      <c r="D168" s="1" t="str">
        <f>IF(A168="","",VLOOKUP(4100+ROUNDDOWN(A168/100,0),学校名!$A$2:$D$49,4,0))</f>
        <v>尼崎稲園</v>
      </c>
      <c r="E168" s="1" t="str">
        <f t="shared" si="4"/>
        <v>小笹  涼太</v>
      </c>
      <c r="F168" s="1">
        <f t="shared" si="5"/>
        <v>1</v>
      </c>
    </row>
    <row r="169" spans="1:6" x14ac:dyDescent="0.2">
      <c r="A169" s="1">
        <v>654</v>
      </c>
      <c r="B169" s="1" t="s">
        <v>1077</v>
      </c>
      <c r="C169" s="1" t="s">
        <v>1078</v>
      </c>
      <c r="D169" s="1" t="str">
        <f>IF(A169="","",VLOOKUP(4100+ROUNDDOWN(A169/100,0),学校名!$A$2:$D$49,4,0))</f>
        <v>尼崎稲園</v>
      </c>
      <c r="E169" s="1" t="str">
        <f t="shared" si="4"/>
        <v>小西  颯太</v>
      </c>
      <c r="F169" s="1">
        <f t="shared" si="5"/>
        <v>1</v>
      </c>
    </row>
    <row r="170" spans="1:6" x14ac:dyDescent="0.2">
      <c r="A170" s="1">
        <v>655</v>
      </c>
      <c r="B170" s="1" t="s">
        <v>1079</v>
      </c>
      <c r="C170" s="1" t="s">
        <v>1080</v>
      </c>
      <c r="D170" s="1" t="str">
        <f>IF(A170="","",VLOOKUP(4100+ROUNDDOWN(A170/100,0),学校名!$A$2:$D$49,4,0))</f>
        <v>尼崎稲園</v>
      </c>
      <c r="E170" s="1" t="str">
        <f t="shared" si="4"/>
        <v>田口  煌稀</v>
      </c>
      <c r="F170" s="1">
        <f t="shared" si="5"/>
        <v>1</v>
      </c>
    </row>
    <row r="171" spans="1:6" x14ac:dyDescent="0.2">
      <c r="A171" s="1">
        <v>720</v>
      </c>
      <c r="B171" s="1" t="s">
        <v>1081</v>
      </c>
      <c r="C171" s="1" t="s">
        <v>173</v>
      </c>
      <c r="D171" s="1" t="str">
        <f>IF(A171="","",VLOOKUP(4100+ROUNDDOWN(A171/100,0),学校名!$A$2:$D$49,4,0))</f>
        <v>尼崎小田</v>
      </c>
      <c r="E171" s="1" t="str">
        <f t="shared" si="4"/>
        <v>福留  拓歩</v>
      </c>
      <c r="F171" s="1">
        <f t="shared" si="5"/>
        <v>3</v>
      </c>
    </row>
    <row r="172" spans="1:6" x14ac:dyDescent="0.2">
      <c r="A172" s="1">
        <v>721</v>
      </c>
      <c r="B172" s="1" t="s">
        <v>1082</v>
      </c>
      <c r="C172" s="1" t="s">
        <v>174</v>
      </c>
      <c r="D172" s="1" t="str">
        <f>IF(A172="","",VLOOKUP(4100+ROUNDDOWN(A172/100,0),学校名!$A$2:$D$49,4,0))</f>
        <v>尼崎小田</v>
      </c>
      <c r="E172" s="1" t="str">
        <f t="shared" si="4"/>
        <v>岩崎  泰己</v>
      </c>
      <c r="F172" s="1">
        <f t="shared" si="5"/>
        <v>3</v>
      </c>
    </row>
    <row r="173" spans="1:6" x14ac:dyDescent="0.2">
      <c r="A173" s="1">
        <v>722</v>
      </c>
      <c r="B173" s="1" t="s">
        <v>1083</v>
      </c>
      <c r="C173" s="1" t="s">
        <v>520</v>
      </c>
      <c r="D173" s="1" t="str">
        <f>IF(A173="","",VLOOKUP(4100+ROUNDDOWN(A173/100,0),学校名!$A$2:$D$49,4,0))</f>
        <v>尼崎小田</v>
      </c>
      <c r="E173" s="1" t="str">
        <f t="shared" si="4"/>
        <v>德田  直人</v>
      </c>
      <c r="F173" s="1">
        <f t="shared" si="5"/>
        <v>2</v>
      </c>
    </row>
    <row r="174" spans="1:6" x14ac:dyDescent="0.2">
      <c r="A174" s="1">
        <v>723</v>
      </c>
      <c r="B174" s="1" t="s">
        <v>1084</v>
      </c>
      <c r="C174" s="1" t="s">
        <v>1085</v>
      </c>
      <c r="D174" s="1" t="str">
        <f>IF(A174="","",VLOOKUP(4100+ROUNDDOWN(A174/100,0),学校名!$A$2:$D$49,4,0))</f>
        <v>尼崎小田</v>
      </c>
      <c r="E174" s="1" t="str">
        <f t="shared" si="4"/>
        <v>金森  結叶</v>
      </c>
      <c r="F174" s="1">
        <f t="shared" si="5"/>
        <v>1</v>
      </c>
    </row>
    <row r="175" spans="1:6" x14ac:dyDescent="0.2">
      <c r="A175" s="1">
        <v>724</v>
      </c>
      <c r="B175" s="1" t="s">
        <v>1086</v>
      </c>
      <c r="C175" s="1" t="s">
        <v>1087</v>
      </c>
      <c r="D175" s="1" t="str">
        <f>IF(A175="","",VLOOKUP(4100+ROUNDDOWN(A175/100,0),学校名!$A$2:$D$49,4,0))</f>
        <v>尼崎小田</v>
      </c>
      <c r="E175" s="1" t="str">
        <f t="shared" si="4"/>
        <v>飯田    蓮</v>
      </c>
      <c r="F175" s="1">
        <f t="shared" si="5"/>
        <v>1</v>
      </c>
    </row>
    <row r="176" spans="1:6" x14ac:dyDescent="0.2">
      <c r="A176" s="1">
        <v>958</v>
      </c>
      <c r="B176" s="1" t="s">
        <v>1088</v>
      </c>
      <c r="C176" s="1" t="s">
        <v>175</v>
      </c>
      <c r="D176" s="1" t="str">
        <f>IF(A176="","",VLOOKUP(4100+ROUNDDOWN(A176/100,0),学校名!$A$2:$D$49,4,0))</f>
        <v>武庫荘総合</v>
      </c>
      <c r="E176" s="1" t="str">
        <f t="shared" si="4"/>
        <v>中島    颯</v>
      </c>
      <c r="F176" s="1">
        <f t="shared" si="5"/>
        <v>3</v>
      </c>
    </row>
    <row r="177" spans="1:6" x14ac:dyDescent="0.2">
      <c r="A177" s="1">
        <v>959</v>
      </c>
      <c r="B177" s="1" t="s">
        <v>1089</v>
      </c>
      <c r="C177" s="1" t="s">
        <v>1090</v>
      </c>
      <c r="D177" s="1" t="str">
        <f>IF(A177="","",VLOOKUP(4100+ROUNDDOWN(A177/100,0),学校名!$A$2:$D$49,4,0))</f>
        <v>武庫荘総合</v>
      </c>
      <c r="E177" s="1" t="str">
        <f t="shared" si="4"/>
        <v>江崎  龍己</v>
      </c>
      <c r="F177" s="1">
        <f t="shared" si="5"/>
        <v>1</v>
      </c>
    </row>
    <row r="178" spans="1:6" x14ac:dyDescent="0.2">
      <c r="A178" s="1">
        <v>960</v>
      </c>
      <c r="B178" s="1" t="s">
        <v>1091</v>
      </c>
      <c r="C178" s="1" t="s">
        <v>1092</v>
      </c>
      <c r="D178" s="1" t="str">
        <f>IF(A178="","",VLOOKUP(4100+ROUNDDOWN(A178/100,0),学校名!$A$2:$D$49,4,0))</f>
        <v>武庫荘総合</v>
      </c>
      <c r="E178" s="1" t="str">
        <f t="shared" si="4"/>
        <v>石田  凌太</v>
      </c>
      <c r="F178" s="1">
        <f t="shared" si="5"/>
        <v>1</v>
      </c>
    </row>
    <row r="179" spans="1:6" x14ac:dyDescent="0.2">
      <c r="A179" s="1">
        <v>961</v>
      </c>
      <c r="B179" s="1" t="s">
        <v>1093</v>
      </c>
      <c r="C179" s="1" t="s">
        <v>1094</v>
      </c>
      <c r="D179" s="1" t="str">
        <f>IF(A179="","",VLOOKUP(4100+ROUNDDOWN(A179/100,0),学校名!$A$2:$D$49,4,0))</f>
        <v>武庫荘総合</v>
      </c>
      <c r="E179" s="1" t="str">
        <f t="shared" si="4"/>
        <v>勢志  晴樹</v>
      </c>
      <c r="F179" s="1">
        <f t="shared" si="5"/>
        <v>1</v>
      </c>
    </row>
    <row r="180" spans="1:6" x14ac:dyDescent="0.2">
      <c r="A180" s="1">
        <v>1055</v>
      </c>
      <c r="B180" s="1" t="s">
        <v>1095</v>
      </c>
      <c r="C180" s="1" t="s">
        <v>176</v>
      </c>
      <c r="D180" s="1" t="str">
        <f>IF(A180="","",VLOOKUP(4100+ROUNDDOWN(A180/100,0),学校名!$A$2:$D$49,4,0))</f>
        <v>尼崎工</v>
      </c>
      <c r="E180" s="1" t="str">
        <f t="shared" si="4"/>
        <v>竹内  知輝</v>
      </c>
      <c r="F180" s="1">
        <f t="shared" si="5"/>
        <v>3</v>
      </c>
    </row>
    <row r="181" spans="1:6" x14ac:dyDescent="0.2">
      <c r="A181" s="1">
        <v>1056</v>
      </c>
      <c r="B181" s="1" t="s">
        <v>1096</v>
      </c>
      <c r="C181" s="1" t="s">
        <v>177</v>
      </c>
      <c r="D181" s="1" t="str">
        <f>IF(A181="","",VLOOKUP(4100+ROUNDDOWN(A181/100,0),学校名!$A$2:$D$49,4,0))</f>
        <v>尼崎工</v>
      </c>
      <c r="E181" s="1" t="str">
        <f t="shared" si="4"/>
        <v>東地  陽大</v>
      </c>
      <c r="F181" s="1">
        <f t="shared" si="5"/>
        <v>3</v>
      </c>
    </row>
    <row r="182" spans="1:6" x14ac:dyDescent="0.2">
      <c r="A182" s="1">
        <v>1063</v>
      </c>
      <c r="B182" s="1" t="s">
        <v>1097</v>
      </c>
      <c r="C182" s="1" t="s">
        <v>521</v>
      </c>
      <c r="D182" s="1" t="str">
        <f>IF(A182="","",VLOOKUP(4100+ROUNDDOWN(A182/100,0),学校名!$A$2:$D$49,4,0))</f>
        <v>尼崎工</v>
      </c>
      <c r="E182" s="1" t="str">
        <f t="shared" si="4"/>
        <v>新垣  丈琉</v>
      </c>
      <c r="F182" s="1">
        <f t="shared" si="5"/>
        <v>2</v>
      </c>
    </row>
    <row r="183" spans="1:6" x14ac:dyDescent="0.2">
      <c r="A183" s="1">
        <v>1064</v>
      </c>
      <c r="B183" s="1" t="s">
        <v>1098</v>
      </c>
      <c r="C183" s="1" t="s">
        <v>522</v>
      </c>
      <c r="D183" s="1" t="str">
        <f>IF(A183="","",VLOOKUP(4100+ROUNDDOWN(A183/100,0),学校名!$A$2:$D$49,4,0))</f>
        <v>尼崎工</v>
      </c>
      <c r="E183" s="1" t="str">
        <f t="shared" si="4"/>
        <v>佐藤    隼</v>
      </c>
      <c r="F183" s="1">
        <f t="shared" si="5"/>
        <v>2</v>
      </c>
    </row>
    <row r="184" spans="1:6" x14ac:dyDescent="0.2">
      <c r="A184" s="1">
        <v>1065</v>
      </c>
      <c r="B184" s="1" t="s">
        <v>1099</v>
      </c>
      <c r="C184" s="1" t="s">
        <v>1100</v>
      </c>
      <c r="D184" s="1" t="str">
        <f>IF(A184="","",VLOOKUP(4100+ROUNDDOWN(A184/100,0),学校名!$A$2:$D$49,4,0))</f>
        <v>尼崎工</v>
      </c>
      <c r="E184" s="1" t="str">
        <f t="shared" si="4"/>
        <v>獅子内希悠</v>
      </c>
      <c r="F184" s="1">
        <f t="shared" si="5"/>
        <v>1</v>
      </c>
    </row>
    <row r="185" spans="1:6" x14ac:dyDescent="0.2">
      <c r="A185" s="1">
        <v>1066</v>
      </c>
      <c r="B185" s="1" t="s">
        <v>1101</v>
      </c>
      <c r="C185" s="1" t="s">
        <v>1102</v>
      </c>
      <c r="D185" s="1" t="str">
        <f>IF(A185="","",VLOOKUP(4100+ROUNDDOWN(A185/100,0),学校名!$A$2:$D$49,4,0))</f>
        <v>尼崎工</v>
      </c>
      <c r="E185" s="1" t="str">
        <f t="shared" si="4"/>
        <v>篠畑矢真翔</v>
      </c>
      <c r="F185" s="1">
        <f t="shared" si="5"/>
        <v>1</v>
      </c>
    </row>
    <row r="186" spans="1:6" x14ac:dyDescent="0.2">
      <c r="A186" s="1">
        <v>1067</v>
      </c>
      <c r="B186" s="1" t="s">
        <v>1103</v>
      </c>
      <c r="C186" s="1" t="s">
        <v>1104</v>
      </c>
      <c r="D186" s="1" t="str">
        <f>IF(A186="","",VLOOKUP(4100+ROUNDDOWN(A186/100,0),学校名!$A$2:$D$49,4,0))</f>
        <v>尼崎工</v>
      </c>
      <c r="E186" s="1" t="str">
        <f t="shared" si="4"/>
        <v>原田    蓮</v>
      </c>
      <c r="F186" s="1">
        <f t="shared" si="5"/>
        <v>1</v>
      </c>
    </row>
    <row r="187" spans="1:6" x14ac:dyDescent="0.2">
      <c r="A187" s="1">
        <v>1068</v>
      </c>
      <c r="B187" s="1" t="s">
        <v>1105</v>
      </c>
      <c r="C187" s="1" t="s">
        <v>1106</v>
      </c>
      <c r="D187" s="1" t="str">
        <f>IF(A187="","",VLOOKUP(4100+ROUNDDOWN(A187/100,0),学校名!$A$2:$D$49,4,0))</f>
        <v>尼崎工</v>
      </c>
      <c r="E187" s="1" t="str">
        <f t="shared" si="4"/>
        <v>吉田  國鷹</v>
      </c>
      <c r="F187" s="1">
        <f t="shared" si="5"/>
        <v>1</v>
      </c>
    </row>
    <row r="188" spans="1:6" x14ac:dyDescent="0.2">
      <c r="A188" s="1">
        <v>1069</v>
      </c>
      <c r="B188" s="1" t="s">
        <v>1107</v>
      </c>
      <c r="C188" s="1" t="s">
        <v>1108</v>
      </c>
      <c r="D188" s="1" t="str">
        <f>IF(A188="","",VLOOKUP(4100+ROUNDDOWN(A188/100,0),学校名!$A$2:$D$49,4,0))</f>
        <v>尼崎工</v>
      </c>
      <c r="E188" s="1" t="str">
        <f t="shared" si="4"/>
        <v>井上  大雅</v>
      </c>
      <c r="F188" s="1">
        <f t="shared" si="5"/>
        <v>1</v>
      </c>
    </row>
    <row r="189" spans="1:6" x14ac:dyDescent="0.2">
      <c r="A189" s="1">
        <v>1070</v>
      </c>
      <c r="B189" s="1" t="s">
        <v>1109</v>
      </c>
      <c r="C189" s="1" t="s">
        <v>1110</v>
      </c>
      <c r="D189" s="1" t="str">
        <f>IF(A189="","",VLOOKUP(4100+ROUNDDOWN(A189/100,0),学校名!$A$2:$D$49,4,0))</f>
        <v>尼崎工</v>
      </c>
      <c r="E189" s="1" t="str">
        <f t="shared" si="4"/>
        <v>田原  蒼太</v>
      </c>
      <c r="F189" s="1">
        <f t="shared" si="5"/>
        <v>1</v>
      </c>
    </row>
    <row r="190" spans="1:6" x14ac:dyDescent="0.2">
      <c r="A190" s="1">
        <v>1402</v>
      </c>
      <c r="B190" s="1" t="s">
        <v>1111</v>
      </c>
      <c r="C190" s="1" t="s">
        <v>178</v>
      </c>
      <c r="D190" s="1" t="str">
        <f>IF(A190="","",VLOOKUP(4100+ROUNDDOWN(A190/100,0),学校名!$A$2:$D$49,4,0))</f>
        <v>県西宮</v>
      </c>
      <c r="E190" s="1" t="str">
        <f t="shared" si="4"/>
        <v>小林  侑樹</v>
      </c>
      <c r="F190" s="1">
        <f t="shared" si="5"/>
        <v>3</v>
      </c>
    </row>
    <row r="191" spans="1:6" x14ac:dyDescent="0.2">
      <c r="A191" s="1">
        <v>1403</v>
      </c>
      <c r="B191" s="1" t="s">
        <v>1112</v>
      </c>
      <c r="C191" s="1" t="s">
        <v>179</v>
      </c>
      <c r="D191" s="1" t="str">
        <f>IF(A191="","",VLOOKUP(4100+ROUNDDOWN(A191/100,0),学校名!$A$2:$D$49,4,0))</f>
        <v>県西宮</v>
      </c>
      <c r="E191" s="1" t="str">
        <f t="shared" si="4"/>
        <v>田中  陽仁</v>
      </c>
      <c r="F191" s="1">
        <f t="shared" si="5"/>
        <v>3</v>
      </c>
    </row>
    <row r="192" spans="1:6" x14ac:dyDescent="0.2">
      <c r="A192" s="1">
        <v>1404</v>
      </c>
      <c r="B192" s="1" t="s">
        <v>1113</v>
      </c>
      <c r="C192" s="1" t="s">
        <v>180</v>
      </c>
      <c r="D192" s="1" t="str">
        <f>IF(A192="","",VLOOKUP(4100+ROUNDDOWN(A192/100,0),学校名!$A$2:$D$49,4,0))</f>
        <v>県西宮</v>
      </c>
      <c r="E192" s="1" t="str">
        <f t="shared" si="4"/>
        <v>野崎  惣大</v>
      </c>
      <c r="F192" s="1">
        <f t="shared" si="5"/>
        <v>3</v>
      </c>
    </row>
    <row r="193" spans="1:6" x14ac:dyDescent="0.2">
      <c r="A193" s="1">
        <v>1405</v>
      </c>
      <c r="B193" s="1" t="s">
        <v>1114</v>
      </c>
      <c r="C193" s="1" t="s">
        <v>181</v>
      </c>
      <c r="D193" s="1" t="str">
        <f>IF(A193="","",VLOOKUP(4100+ROUNDDOWN(A193/100,0),学校名!$A$2:$D$49,4,0))</f>
        <v>県西宮</v>
      </c>
      <c r="E193" s="1" t="str">
        <f t="shared" si="4"/>
        <v>福井  涼大</v>
      </c>
      <c r="F193" s="1">
        <f t="shared" si="5"/>
        <v>3</v>
      </c>
    </row>
    <row r="194" spans="1:6" x14ac:dyDescent="0.2">
      <c r="A194" s="1">
        <v>1406</v>
      </c>
      <c r="B194" s="1" t="s">
        <v>1115</v>
      </c>
      <c r="C194" s="1" t="s">
        <v>182</v>
      </c>
      <c r="D194" s="1" t="str">
        <f>IF(A194="","",VLOOKUP(4100+ROUNDDOWN(A194/100,0),学校名!$A$2:$D$49,4,0))</f>
        <v>県西宮</v>
      </c>
      <c r="E194" s="1" t="str">
        <f t="shared" si="4"/>
        <v>森    一樹</v>
      </c>
      <c r="F194" s="1">
        <f t="shared" si="5"/>
        <v>3</v>
      </c>
    </row>
    <row r="195" spans="1:6" x14ac:dyDescent="0.2">
      <c r="A195" s="1">
        <v>1407</v>
      </c>
      <c r="B195" s="1" t="s">
        <v>1116</v>
      </c>
      <c r="C195" s="1" t="s">
        <v>183</v>
      </c>
      <c r="D195" s="1" t="str">
        <f>IF(A195="","",VLOOKUP(4100+ROUNDDOWN(A195/100,0),学校名!$A$2:$D$49,4,0))</f>
        <v>県西宮</v>
      </c>
      <c r="E195" s="1" t="str">
        <f t="shared" ref="E195:E258" si="6">IF(B195="","",IF(ISNUMBER(F195),LEFT(B195,LEN(B195)-3),LEFT(B195,LEN(B195)-1)))</f>
        <v>森田  聖硫</v>
      </c>
      <c r="F195" s="1">
        <f t="shared" ref="F195:F258" si="7">IF(B195="","",VALUE(MID(B195,LEN(B195)-1,1)))</f>
        <v>3</v>
      </c>
    </row>
    <row r="196" spans="1:6" x14ac:dyDescent="0.2">
      <c r="A196" s="1">
        <v>1408</v>
      </c>
      <c r="B196" s="1" t="s">
        <v>1117</v>
      </c>
      <c r="C196" s="1" t="s">
        <v>184</v>
      </c>
      <c r="D196" s="1" t="str">
        <f>IF(A196="","",VLOOKUP(4100+ROUNDDOWN(A196/100,0),学校名!$A$2:$D$49,4,0))</f>
        <v>県西宮</v>
      </c>
      <c r="E196" s="1" t="str">
        <f t="shared" si="6"/>
        <v>丸小野亘兼</v>
      </c>
      <c r="F196" s="1">
        <f t="shared" si="7"/>
        <v>3</v>
      </c>
    </row>
    <row r="197" spans="1:6" x14ac:dyDescent="0.2">
      <c r="A197" s="1">
        <v>1409</v>
      </c>
      <c r="B197" s="1" t="s">
        <v>1118</v>
      </c>
      <c r="C197" s="1" t="s">
        <v>185</v>
      </c>
      <c r="D197" s="1" t="str">
        <f>IF(A197="","",VLOOKUP(4100+ROUNDDOWN(A197/100,0),学校名!$A$2:$D$49,4,0))</f>
        <v>県西宮</v>
      </c>
      <c r="E197" s="1" t="str">
        <f t="shared" si="6"/>
        <v>山下市太郎</v>
      </c>
      <c r="F197" s="1">
        <f t="shared" si="7"/>
        <v>3</v>
      </c>
    </row>
    <row r="198" spans="1:6" x14ac:dyDescent="0.2">
      <c r="A198" s="1">
        <v>1410</v>
      </c>
      <c r="B198" s="1" t="s">
        <v>1119</v>
      </c>
      <c r="C198" s="1" t="s">
        <v>186</v>
      </c>
      <c r="D198" s="1" t="str">
        <f>IF(A198="","",VLOOKUP(4100+ROUNDDOWN(A198/100,0),学校名!$A$2:$D$49,4,0))</f>
        <v>県西宮</v>
      </c>
      <c r="E198" s="1" t="str">
        <f t="shared" si="6"/>
        <v>山本  景太</v>
      </c>
      <c r="F198" s="1">
        <f t="shared" si="7"/>
        <v>3</v>
      </c>
    </row>
    <row r="199" spans="1:6" x14ac:dyDescent="0.2">
      <c r="A199" s="1">
        <v>1413</v>
      </c>
      <c r="B199" s="1" t="s">
        <v>1120</v>
      </c>
      <c r="C199" s="1" t="s">
        <v>523</v>
      </c>
      <c r="D199" s="1" t="str">
        <f>IF(A199="","",VLOOKUP(4100+ROUNDDOWN(A199/100,0),学校名!$A$2:$D$49,4,0))</f>
        <v>県西宮</v>
      </c>
      <c r="E199" s="1" t="str">
        <f t="shared" si="6"/>
        <v>植田  葉瑠</v>
      </c>
      <c r="F199" s="1">
        <f t="shared" si="7"/>
        <v>2</v>
      </c>
    </row>
    <row r="200" spans="1:6" x14ac:dyDescent="0.2">
      <c r="A200" s="1">
        <v>1414</v>
      </c>
      <c r="B200" s="1" t="s">
        <v>1121</v>
      </c>
      <c r="C200" s="1" t="s">
        <v>524</v>
      </c>
      <c r="D200" s="1" t="str">
        <f>IF(A200="","",VLOOKUP(4100+ROUNDDOWN(A200/100,0),学校名!$A$2:$D$49,4,0))</f>
        <v>県西宮</v>
      </c>
      <c r="E200" s="1" t="str">
        <f t="shared" si="6"/>
        <v>大庭  佑月</v>
      </c>
      <c r="F200" s="1">
        <f t="shared" si="7"/>
        <v>2</v>
      </c>
    </row>
    <row r="201" spans="1:6" x14ac:dyDescent="0.2">
      <c r="A201" s="1">
        <v>1415</v>
      </c>
      <c r="B201" s="1" t="s">
        <v>1122</v>
      </c>
      <c r="C201" s="1" t="s">
        <v>525</v>
      </c>
      <c r="D201" s="1" t="str">
        <f>IF(A201="","",VLOOKUP(4100+ROUNDDOWN(A201/100,0),学校名!$A$2:$D$49,4,0))</f>
        <v>県西宮</v>
      </c>
      <c r="E201" s="1" t="str">
        <f t="shared" si="6"/>
        <v>鎌倉    希</v>
      </c>
      <c r="F201" s="1">
        <f t="shared" si="7"/>
        <v>2</v>
      </c>
    </row>
    <row r="202" spans="1:6" x14ac:dyDescent="0.2">
      <c r="A202" s="1">
        <v>1416</v>
      </c>
      <c r="B202" s="1" t="s">
        <v>1123</v>
      </c>
      <c r="C202" s="1" t="s">
        <v>526</v>
      </c>
      <c r="D202" s="1" t="str">
        <f>IF(A202="","",VLOOKUP(4100+ROUNDDOWN(A202/100,0),学校名!$A$2:$D$49,4,0))</f>
        <v>県西宮</v>
      </c>
      <c r="E202" s="1" t="str">
        <f t="shared" si="6"/>
        <v>鎌田  蒼平</v>
      </c>
      <c r="F202" s="1">
        <f t="shared" si="7"/>
        <v>2</v>
      </c>
    </row>
    <row r="203" spans="1:6" x14ac:dyDescent="0.2">
      <c r="A203" s="1">
        <v>1417</v>
      </c>
      <c r="B203" s="1" t="s">
        <v>1124</v>
      </c>
      <c r="C203" s="1" t="s">
        <v>527</v>
      </c>
      <c r="D203" s="1" t="str">
        <f>IF(A203="","",VLOOKUP(4100+ROUNDDOWN(A203/100,0),学校名!$A$2:$D$49,4,0))</f>
        <v>県西宮</v>
      </c>
      <c r="E203" s="1" t="str">
        <f t="shared" si="6"/>
        <v>國本    駿</v>
      </c>
      <c r="F203" s="1">
        <f t="shared" si="7"/>
        <v>2</v>
      </c>
    </row>
    <row r="204" spans="1:6" x14ac:dyDescent="0.2">
      <c r="A204" s="1">
        <v>1418</v>
      </c>
      <c r="B204" s="1" t="s">
        <v>1125</v>
      </c>
      <c r="C204" s="1" t="s">
        <v>528</v>
      </c>
      <c r="D204" s="1" t="str">
        <f>IF(A204="","",VLOOKUP(4100+ROUNDDOWN(A204/100,0),学校名!$A$2:$D$49,4,0))</f>
        <v>県西宮</v>
      </c>
      <c r="E204" s="1" t="str">
        <f t="shared" si="6"/>
        <v>坂本  悠真</v>
      </c>
      <c r="F204" s="1">
        <f t="shared" si="7"/>
        <v>2</v>
      </c>
    </row>
    <row r="205" spans="1:6" x14ac:dyDescent="0.2">
      <c r="A205" s="1">
        <v>1419</v>
      </c>
      <c r="B205" s="1" t="s">
        <v>1126</v>
      </c>
      <c r="C205" s="1" t="s">
        <v>529</v>
      </c>
      <c r="D205" s="1" t="str">
        <f>IF(A205="","",VLOOKUP(4100+ROUNDDOWN(A205/100,0),学校名!$A$2:$D$49,4,0))</f>
        <v>県西宮</v>
      </c>
      <c r="E205" s="1" t="str">
        <f t="shared" si="6"/>
        <v>城屋敷  篤</v>
      </c>
      <c r="F205" s="1">
        <f t="shared" si="7"/>
        <v>2</v>
      </c>
    </row>
    <row r="206" spans="1:6" x14ac:dyDescent="0.2">
      <c r="A206" s="1">
        <v>1420</v>
      </c>
      <c r="B206" s="1" t="s">
        <v>1127</v>
      </c>
      <c r="C206" s="1" t="s">
        <v>530</v>
      </c>
      <c r="D206" s="1" t="str">
        <f>IF(A206="","",VLOOKUP(4100+ROUNDDOWN(A206/100,0),学校名!$A$2:$D$49,4,0))</f>
        <v>県西宮</v>
      </c>
      <c r="E206" s="1" t="str">
        <f t="shared" si="6"/>
        <v>中島  慶悟</v>
      </c>
      <c r="F206" s="1">
        <f t="shared" si="7"/>
        <v>2</v>
      </c>
    </row>
    <row r="207" spans="1:6" x14ac:dyDescent="0.2">
      <c r="A207" s="1">
        <v>1421</v>
      </c>
      <c r="B207" s="1" t="s">
        <v>1128</v>
      </c>
      <c r="C207" s="1" t="s">
        <v>531</v>
      </c>
      <c r="D207" s="1" t="str">
        <f>IF(A207="","",VLOOKUP(4100+ROUNDDOWN(A207/100,0),学校名!$A$2:$D$49,4,0))</f>
        <v>県西宮</v>
      </c>
      <c r="E207" s="1" t="str">
        <f t="shared" si="6"/>
        <v>中村    旬</v>
      </c>
      <c r="F207" s="1">
        <f t="shared" si="7"/>
        <v>2</v>
      </c>
    </row>
    <row r="208" spans="1:6" x14ac:dyDescent="0.2">
      <c r="A208" s="1">
        <v>1422</v>
      </c>
      <c r="B208" s="1" t="s">
        <v>1129</v>
      </c>
      <c r="C208" s="1" t="s">
        <v>532</v>
      </c>
      <c r="D208" s="1" t="str">
        <f>IF(A208="","",VLOOKUP(4100+ROUNDDOWN(A208/100,0),学校名!$A$2:$D$49,4,0))</f>
        <v>県西宮</v>
      </c>
      <c r="E208" s="1" t="str">
        <f t="shared" si="6"/>
        <v>藤村航太郎</v>
      </c>
      <c r="F208" s="1">
        <f t="shared" si="7"/>
        <v>2</v>
      </c>
    </row>
    <row r="209" spans="1:6" x14ac:dyDescent="0.2">
      <c r="A209" s="1">
        <v>1423</v>
      </c>
      <c r="B209" s="1" t="s">
        <v>1130</v>
      </c>
      <c r="C209" s="1" t="s">
        <v>533</v>
      </c>
      <c r="D209" s="1" t="str">
        <f>IF(A209="","",VLOOKUP(4100+ROUNDDOWN(A209/100,0),学校名!$A$2:$D$49,4,0))</f>
        <v>県西宮</v>
      </c>
      <c r="E209" s="1" t="str">
        <f t="shared" si="6"/>
        <v>槇野晄太郎</v>
      </c>
      <c r="F209" s="1">
        <f t="shared" si="7"/>
        <v>2</v>
      </c>
    </row>
    <row r="210" spans="1:6" x14ac:dyDescent="0.2">
      <c r="A210" s="1">
        <v>1424</v>
      </c>
      <c r="B210" s="1" t="s">
        <v>1131</v>
      </c>
      <c r="C210" s="1" t="s">
        <v>534</v>
      </c>
      <c r="D210" s="1" t="str">
        <f>IF(A210="","",VLOOKUP(4100+ROUNDDOWN(A210/100,0),学校名!$A$2:$D$49,4,0))</f>
        <v>県西宮</v>
      </c>
      <c r="E210" s="1" t="str">
        <f t="shared" si="6"/>
        <v>宮本  武典</v>
      </c>
      <c r="F210" s="1">
        <f t="shared" si="7"/>
        <v>2</v>
      </c>
    </row>
    <row r="211" spans="1:6" x14ac:dyDescent="0.2">
      <c r="A211" s="1">
        <v>1425</v>
      </c>
      <c r="B211" s="1" t="s">
        <v>1132</v>
      </c>
      <c r="C211" s="1" t="s">
        <v>535</v>
      </c>
      <c r="D211" s="1" t="str">
        <f>IF(A211="","",VLOOKUP(4100+ROUNDDOWN(A211/100,0),学校名!$A$2:$D$49,4,0))</f>
        <v>県西宮</v>
      </c>
      <c r="E211" s="1" t="str">
        <f t="shared" si="6"/>
        <v>向井  恒稀</v>
      </c>
      <c r="F211" s="1">
        <f t="shared" si="7"/>
        <v>2</v>
      </c>
    </row>
    <row r="212" spans="1:6" x14ac:dyDescent="0.2">
      <c r="A212" s="1">
        <v>1426</v>
      </c>
      <c r="B212" s="1" t="s">
        <v>1133</v>
      </c>
      <c r="C212" s="1" t="s">
        <v>536</v>
      </c>
      <c r="D212" s="1" t="str">
        <f>IF(A212="","",VLOOKUP(4100+ROUNDDOWN(A212/100,0),学校名!$A$2:$D$49,4,0))</f>
        <v>県西宮</v>
      </c>
      <c r="E212" s="1" t="str">
        <f t="shared" si="6"/>
        <v>三浦  維央</v>
      </c>
      <c r="F212" s="1">
        <f t="shared" si="7"/>
        <v>2</v>
      </c>
    </row>
    <row r="213" spans="1:6" x14ac:dyDescent="0.2">
      <c r="A213" s="1">
        <v>1427</v>
      </c>
      <c r="B213" s="1" t="s">
        <v>1134</v>
      </c>
      <c r="C213" s="1" t="s">
        <v>1135</v>
      </c>
      <c r="D213" s="1" t="str">
        <f>IF(A213="","",VLOOKUP(4100+ROUNDDOWN(A213/100,0),学校名!$A$2:$D$49,4,0))</f>
        <v>県西宮</v>
      </c>
      <c r="E213" s="1" t="str">
        <f t="shared" si="6"/>
        <v>坂田  夕海</v>
      </c>
      <c r="F213" s="1">
        <f t="shared" si="7"/>
        <v>1</v>
      </c>
    </row>
    <row r="214" spans="1:6" x14ac:dyDescent="0.2">
      <c r="A214" s="1">
        <v>1428</v>
      </c>
      <c r="B214" s="1" t="s">
        <v>1136</v>
      </c>
      <c r="C214" s="1" t="s">
        <v>1137</v>
      </c>
      <c r="D214" s="1" t="str">
        <f>IF(A214="","",VLOOKUP(4100+ROUNDDOWN(A214/100,0),学校名!$A$2:$D$49,4,0))</f>
        <v>県西宮</v>
      </c>
      <c r="E214" s="1" t="str">
        <f t="shared" si="6"/>
        <v>岩崎  令依</v>
      </c>
      <c r="F214" s="1">
        <f t="shared" si="7"/>
        <v>1</v>
      </c>
    </row>
    <row r="215" spans="1:6" x14ac:dyDescent="0.2">
      <c r="A215" s="1">
        <v>1429</v>
      </c>
      <c r="B215" s="1" t="s">
        <v>1138</v>
      </c>
      <c r="C215" s="1" t="s">
        <v>1139</v>
      </c>
      <c r="D215" s="1" t="str">
        <f>IF(A215="","",VLOOKUP(4100+ROUNDDOWN(A215/100,0),学校名!$A$2:$D$49,4,0))</f>
        <v>県西宮</v>
      </c>
      <c r="E215" s="1" t="str">
        <f t="shared" si="6"/>
        <v>片山  慎也</v>
      </c>
      <c r="F215" s="1">
        <f t="shared" si="7"/>
        <v>1</v>
      </c>
    </row>
    <row r="216" spans="1:6" x14ac:dyDescent="0.2">
      <c r="A216" s="1">
        <v>1430</v>
      </c>
      <c r="B216" s="1" t="s">
        <v>1140</v>
      </c>
      <c r="C216" s="1" t="s">
        <v>1141</v>
      </c>
      <c r="D216" s="1" t="str">
        <f>IF(A216="","",VLOOKUP(4100+ROUNDDOWN(A216/100,0),学校名!$A$2:$D$49,4,0))</f>
        <v>県西宮</v>
      </c>
      <c r="E216" s="1" t="str">
        <f t="shared" si="6"/>
        <v>衣笠  翔馬</v>
      </c>
      <c r="F216" s="1">
        <f t="shared" si="7"/>
        <v>1</v>
      </c>
    </row>
    <row r="217" spans="1:6" x14ac:dyDescent="0.2">
      <c r="A217" s="1">
        <v>1431</v>
      </c>
      <c r="B217" s="1" t="s">
        <v>1142</v>
      </c>
      <c r="C217" s="1" t="s">
        <v>1143</v>
      </c>
      <c r="D217" s="1" t="str">
        <f>IF(A217="","",VLOOKUP(4100+ROUNDDOWN(A217/100,0),学校名!$A$2:$D$49,4,0))</f>
        <v>県西宮</v>
      </c>
      <c r="E217" s="1" t="str">
        <f t="shared" si="6"/>
        <v>坂口  大悟</v>
      </c>
      <c r="F217" s="1">
        <f t="shared" si="7"/>
        <v>1</v>
      </c>
    </row>
    <row r="218" spans="1:6" x14ac:dyDescent="0.2">
      <c r="A218" s="1">
        <v>1432</v>
      </c>
      <c r="B218" s="1" t="s">
        <v>1144</v>
      </c>
      <c r="C218" s="1" t="s">
        <v>1145</v>
      </c>
      <c r="D218" s="1" t="str">
        <f>IF(A218="","",VLOOKUP(4100+ROUNDDOWN(A218/100,0),学校名!$A$2:$D$49,4,0))</f>
        <v>県西宮</v>
      </c>
      <c r="E218" s="1" t="str">
        <f t="shared" si="6"/>
        <v>田村  峻也</v>
      </c>
      <c r="F218" s="1">
        <f t="shared" si="7"/>
        <v>1</v>
      </c>
    </row>
    <row r="219" spans="1:6" x14ac:dyDescent="0.2">
      <c r="A219" s="1">
        <v>1433</v>
      </c>
      <c r="B219" s="1" t="s">
        <v>1146</v>
      </c>
      <c r="C219" s="1" t="s">
        <v>1147</v>
      </c>
      <c r="D219" s="1" t="str">
        <f>IF(A219="","",VLOOKUP(4100+ROUNDDOWN(A219/100,0),学校名!$A$2:$D$49,4,0))</f>
        <v>県西宮</v>
      </c>
      <c r="E219" s="1" t="str">
        <f t="shared" si="6"/>
        <v>豊田  瑛士</v>
      </c>
      <c r="F219" s="1">
        <f t="shared" si="7"/>
        <v>1</v>
      </c>
    </row>
    <row r="220" spans="1:6" x14ac:dyDescent="0.2">
      <c r="A220" s="1">
        <v>1434</v>
      </c>
      <c r="B220" s="1" t="s">
        <v>1148</v>
      </c>
      <c r="C220" s="1" t="s">
        <v>1149</v>
      </c>
      <c r="D220" s="1" t="str">
        <f>IF(A220="","",VLOOKUP(4100+ROUNDDOWN(A220/100,0),学校名!$A$2:$D$49,4,0))</f>
        <v>県西宮</v>
      </c>
      <c r="E220" s="1" t="str">
        <f t="shared" si="6"/>
        <v>永井  悠介</v>
      </c>
      <c r="F220" s="1">
        <f t="shared" si="7"/>
        <v>1</v>
      </c>
    </row>
    <row r="221" spans="1:6" x14ac:dyDescent="0.2">
      <c r="A221" s="1">
        <v>1435</v>
      </c>
      <c r="B221" s="1" t="s">
        <v>1150</v>
      </c>
      <c r="C221" s="1" t="s">
        <v>1151</v>
      </c>
      <c r="D221" s="1" t="str">
        <f>IF(A221="","",VLOOKUP(4100+ROUNDDOWN(A221/100,0),学校名!$A$2:$D$49,4,0))</f>
        <v>県西宮</v>
      </c>
      <c r="E221" s="1" t="str">
        <f t="shared" si="6"/>
        <v>畑野  駿亮</v>
      </c>
      <c r="F221" s="1">
        <f t="shared" si="7"/>
        <v>1</v>
      </c>
    </row>
    <row r="222" spans="1:6" x14ac:dyDescent="0.2">
      <c r="A222" s="1">
        <v>1436</v>
      </c>
      <c r="B222" s="1" t="s">
        <v>1152</v>
      </c>
      <c r="C222" s="1" t="s">
        <v>1153</v>
      </c>
      <c r="D222" s="1" t="str">
        <f>IF(A222="","",VLOOKUP(4100+ROUNDDOWN(A222/100,0),学校名!$A$2:$D$49,4,0))</f>
        <v>県西宮</v>
      </c>
      <c r="E222" s="1" t="str">
        <f t="shared" si="6"/>
        <v>真鍋  斗生</v>
      </c>
      <c r="F222" s="1">
        <f t="shared" si="7"/>
        <v>1</v>
      </c>
    </row>
    <row r="223" spans="1:6" x14ac:dyDescent="0.2">
      <c r="A223" s="1">
        <v>1437</v>
      </c>
      <c r="B223" s="1" t="s">
        <v>1154</v>
      </c>
      <c r="C223" s="1" t="s">
        <v>1155</v>
      </c>
      <c r="D223" s="1" t="str">
        <f>IF(A223="","",VLOOKUP(4100+ROUNDDOWN(A223/100,0),学校名!$A$2:$D$49,4,0))</f>
        <v>県西宮</v>
      </c>
      <c r="E223" s="1" t="str">
        <f t="shared" si="6"/>
        <v>水野  透麻</v>
      </c>
      <c r="F223" s="1">
        <f t="shared" si="7"/>
        <v>1</v>
      </c>
    </row>
    <row r="224" spans="1:6" x14ac:dyDescent="0.2">
      <c r="A224" s="1">
        <v>1438</v>
      </c>
      <c r="B224" s="1" t="s">
        <v>1156</v>
      </c>
      <c r="C224" s="1" t="s">
        <v>1157</v>
      </c>
      <c r="D224" s="1" t="str">
        <f>IF(A224="","",VLOOKUP(4100+ROUNDDOWN(A224/100,0),学校名!$A$2:$D$49,4,0))</f>
        <v>県西宮</v>
      </c>
      <c r="E224" s="1" t="str">
        <f t="shared" si="6"/>
        <v>本﨑  大湖</v>
      </c>
      <c r="F224" s="1">
        <f t="shared" si="7"/>
        <v>1</v>
      </c>
    </row>
    <row r="225" spans="1:6" x14ac:dyDescent="0.2">
      <c r="A225" s="1">
        <v>1439</v>
      </c>
      <c r="B225" s="1" t="s">
        <v>1158</v>
      </c>
      <c r="C225" s="1" t="s">
        <v>1159</v>
      </c>
      <c r="D225" s="1" t="str">
        <f>IF(A225="","",VLOOKUP(4100+ROUNDDOWN(A225/100,0),学校名!$A$2:$D$49,4,0))</f>
        <v>県西宮</v>
      </c>
      <c r="E225" s="1" t="str">
        <f t="shared" si="6"/>
        <v>山根  大空</v>
      </c>
      <c r="F225" s="1">
        <f t="shared" si="7"/>
        <v>1</v>
      </c>
    </row>
    <row r="226" spans="1:6" x14ac:dyDescent="0.2">
      <c r="A226" s="1">
        <v>1440</v>
      </c>
      <c r="B226" s="1" t="s">
        <v>1160</v>
      </c>
      <c r="C226" s="1" t="s">
        <v>1161</v>
      </c>
      <c r="D226" s="1" t="str">
        <f>IF(A226="","",VLOOKUP(4100+ROUNDDOWN(A226/100,0),学校名!$A$2:$D$49,4,0))</f>
        <v>県西宮</v>
      </c>
      <c r="E226" s="1" t="str">
        <f t="shared" si="6"/>
        <v>弓場  啓司</v>
      </c>
      <c r="F226" s="1">
        <f t="shared" si="7"/>
        <v>1</v>
      </c>
    </row>
    <row r="227" spans="1:6" x14ac:dyDescent="0.2">
      <c r="A227" s="1">
        <v>1499</v>
      </c>
      <c r="B227" s="1" t="s">
        <v>1162</v>
      </c>
      <c r="C227" s="1" t="s">
        <v>187</v>
      </c>
      <c r="D227" s="1" t="str">
        <f>IF(A227="","",VLOOKUP(4100+ROUNDDOWN(A227/100,0),学校名!$A$2:$D$49,4,0))</f>
        <v>県西宮</v>
      </c>
      <c r="E227" s="1" t="str">
        <f t="shared" si="6"/>
        <v>浅野  大智</v>
      </c>
      <c r="F227" s="1">
        <f t="shared" si="7"/>
        <v>3</v>
      </c>
    </row>
    <row r="228" spans="1:6" x14ac:dyDescent="0.2">
      <c r="A228" s="1">
        <v>1501</v>
      </c>
      <c r="B228" s="1" t="s">
        <v>1163</v>
      </c>
      <c r="C228" s="1" t="s">
        <v>188</v>
      </c>
      <c r="D228" s="1" t="str">
        <f>IF(A228="","",VLOOKUP(4100+ROUNDDOWN(A228/100,0),学校名!$A$2:$D$49,4,0))</f>
        <v>市西宮</v>
      </c>
      <c r="E228" s="1" t="str">
        <f t="shared" si="6"/>
        <v>増井  晴太</v>
      </c>
      <c r="F228" s="1">
        <f t="shared" si="7"/>
        <v>3</v>
      </c>
    </row>
    <row r="229" spans="1:6" x14ac:dyDescent="0.2">
      <c r="A229" s="1">
        <v>1502</v>
      </c>
      <c r="B229" s="1" t="s">
        <v>1164</v>
      </c>
      <c r="C229" s="1" t="s">
        <v>537</v>
      </c>
      <c r="D229" s="1" t="str">
        <f>IF(A229="","",VLOOKUP(4100+ROUNDDOWN(A229/100,0),学校名!$A$2:$D$49,4,0))</f>
        <v>市西宮</v>
      </c>
      <c r="E229" s="1" t="str">
        <f t="shared" si="6"/>
        <v>松風    海</v>
      </c>
      <c r="F229" s="1">
        <f t="shared" si="7"/>
        <v>2</v>
      </c>
    </row>
    <row r="230" spans="1:6" x14ac:dyDescent="0.2">
      <c r="A230" s="1">
        <v>1503</v>
      </c>
      <c r="B230" s="1" t="s">
        <v>1165</v>
      </c>
      <c r="C230" s="1" t="s">
        <v>538</v>
      </c>
      <c r="D230" s="1" t="str">
        <f>IF(A230="","",VLOOKUP(4100+ROUNDDOWN(A230/100,0),学校名!$A$2:$D$49,4,0))</f>
        <v>市西宮</v>
      </c>
      <c r="E230" s="1" t="str">
        <f t="shared" si="6"/>
        <v>今西  勇葵</v>
      </c>
      <c r="F230" s="1">
        <f t="shared" si="7"/>
        <v>2</v>
      </c>
    </row>
    <row r="231" spans="1:6" x14ac:dyDescent="0.2">
      <c r="A231" s="1">
        <v>1504</v>
      </c>
      <c r="B231" s="1" t="s">
        <v>1166</v>
      </c>
      <c r="C231" s="1" t="s">
        <v>539</v>
      </c>
      <c r="D231" s="1" t="str">
        <f>IF(A231="","",VLOOKUP(4100+ROUNDDOWN(A231/100,0),学校名!$A$2:$D$49,4,0))</f>
        <v>市西宮</v>
      </c>
      <c r="E231" s="1" t="str">
        <f t="shared" si="6"/>
        <v>辰己  恭一</v>
      </c>
      <c r="F231" s="1">
        <f t="shared" si="7"/>
        <v>2</v>
      </c>
    </row>
    <row r="232" spans="1:6" x14ac:dyDescent="0.2">
      <c r="A232" s="1">
        <v>1505</v>
      </c>
      <c r="B232" s="1" t="s">
        <v>1167</v>
      </c>
      <c r="C232" s="1" t="s">
        <v>540</v>
      </c>
      <c r="D232" s="1" t="str">
        <f>IF(A232="","",VLOOKUP(4100+ROUNDDOWN(A232/100,0),学校名!$A$2:$D$49,4,0))</f>
        <v>市西宮</v>
      </c>
      <c r="E232" s="1" t="str">
        <f t="shared" si="6"/>
        <v>前田朔太朗</v>
      </c>
      <c r="F232" s="1">
        <f t="shared" si="7"/>
        <v>2</v>
      </c>
    </row>
    <row r="233" spans="1:6" x14ac:dyDescent="0.2">
      <c r="A233" s="1">
        <v>1506</v>
      </c>
      <c r="B233" s="1" t="s">
        <v>1168</v>
      </c>
      <c r="C233" s="1" t="s">
        <v>541</v>
      </c>
      <c r="D233" s="1" t="str">
        <f>IF(A233="","",VLOOKUP(4100+ROUNDDOWN(A233/100,0),学校名!$A$2:$D$49,4,0))</f>
        <v>市西宮</v>
      </c>
      <c r="E233" s="1" t="str">
        <f t="shared" si="6"/>
        <v>本池  柚太</v>
      </c>
      <c r="F233" s="1">
        <f t="shared" si="7"/>
        <v>2</v>
      </c>
    </row>
    <row r="234" spans="1:6" x14ac:dyDescent="0.2">
      <c r="A234" s="1">
        <v>1507</v>
      </c>
      <c r="B234" s="1" t="s">
        <v>1169</v>
      </c>
      <c r="C234" s="1" t="s">
        <v>542</v>
      </c>
      <c r="D234" s="1" t="str">
        <f>IF(A234="","",VLOOKUP(4100+ROUNDDOWN(A234/100,0),学校名!$A$2:$D$49,4,0))</f>
        <v>市西宮</v>
      </c>
      <c r="E234" s="1" t="str">
        <f t="shared" si="6"/>
        <v>米澤  隼人</v>
      </c>
      <c r="F234" s="1">
        <f t="shared" si="7"/>
        <v>2</v>
      </c>
    </row>
    <row r="235" spans="1:6" x14ac:dyDescent="0.2">
      <c r="A235" s="1">
        <v>1508</v>
      </c>
      <c r="B235" s="1" t="s">
        <v>1170</v>
      </c>
      <c r="C235" s="1" t="s">
        <v>543</v>
      </c>
      <c r="D235" s="1" t="str">
        <f>IF(A235="","",VLOOKUP(4100+ROUNDDOWN(A235/100,0),学校名!$A$2:$D$49,4,0))</f>
        <v>市西宮</v>
      </c>
      <c r="E235" s="1" t="str">
        <f t="shared" si="6"/>
        <v>上田禮次郎</v>
      </c>
      <c r="F235" s="1">
        <f t="shared" si="7"/>
        <v>2</v>
      </c>
    </row>
    <row r="236" spans="1:6" x14ac:dyDescent="0.2">
      <c r="A236" s="1">
        <v>1509</v>
      </c>
      <c r="B236" s="1" t="s">
        <v>1171</v>
      </c>
      <c r="C236" s="1" t="s">
        <v>544</v>
      </c>
      <c r="D236" s="1" t="str">
        <f>IF(A236="","",VLOOKUP(4100+ROUNDDOWN(A236/100,0),学校名!$A$2:$D$49,4,0))</f>
        <v>市西宮</v>
      </c>
      <c r="E236" s="1" t="str">
        <f t="shared" si="6"/>
        <v>土井  優太</v>
      </c>
      <c r="F236" s="1">
        <f t="shared" si="7"/>
        <v>2</v>
      </c>
    </row>
    <row r="237" spans="1:6" x14ac:dyDescent="0.2">
      <c r="A237" s="1">
        <v>1510</v>
      </c>
      <c r="B237" s="1" t="s">
        <v>1172</v>
      </c>
      <c r="C237" s="1" t="s">
        <v>545</v>
      </c>
      <c r="D237" s="1" t="str">
        <f>IF(A237="","",VLOOKUP(4100+ROUNDDOWN(A237/100,0),学校名!$A$2:$D$49,4,0))</f>
        <v>市西宮</v>
      </c>
      <c r="E237" s="1" t="str">
        <f t="shared" si="6"/>
        <v>丸山  結翔</v>
      </c>
      <c r="F237" s="1">
        <f t="shared" si="7"/>
        <v>2</v>
      </c>
    </row>
    <row r="238" spans="1:6" x14ac:dyDescent="0.2">
      <c r="A238" s="1">
        <v>1511</v>
      </c>
      <c r="B238" s="1" t="s">
        <v>1173</v>
      </c>
      <c r="C238" s="1" t="s">
        <v>546</v>
      </c>
      <c r="D238" s="1" t="str">
        <f>IF(A238="","",VLOOKUP(4100+ROUNDDOWN(A238/100,0),学校名!$A$2:$D$49,4,0))</f>
        <v>市西宮</v>
      </c>
      <c r="E238" s="1" t="str">
        <f t="shared" si="6"/>
        <v>森本  啓太</v>
      </c>
      <c r="F238" s="1">
        <f t="shared" si="7"/>
        <v>2</v>
      </c>
    </row>
    <row r="239" spans="1:6" x14ac:dyDescent="0.2">
      <c r="A239" s="1">
        <v>1512</v>
      </c>
      <c r="B239" s="1" t="s">
        <v>1174</v>
      </c>
      <c r="C239" s="1" t="s">
        <v>547</v>
      </c>
      <c r="D239" s="1" t="str">
        <f>IF(A239="","",VLOOKUP(4100+ROUNDDOWN(A239/100,0),学校名!$A$2:$D$49,4,0))</f>
        <v>市西宮</v>
      </c>
      <c r="E239" s="1" t="str">
        <f t="shared" si="6"/>
        <v>阿部  真士</v>
      </c>
      <c r="F239" s="1">
        <f t="shared" si="7"/>
        <v>2</v>
      </c>
    </row>
    <row r="240" spans="1:6" x14ac:dyDescent="0.2">
      <c r="A240" s="1">
        <v>1513</v>
      </c>
      <c r="B240" s="1" t="s">
        <v>1175</v>
      </c>
      <c r="C240" s="1" t="s">
        <v>548</v>
      </c>
      <c r="D240" s="1" t="str">
        <f>IF(A240="","",VLOOKUP(4100+ROUNDDOWN(A240/100,0),学校名!$A$2:$D$49,4,0))</f>
        <v>市西宮</v>
      </c>
      <c r="E240" s="1" t="str">
        <f t="shared" si="6"/>
        <v>小原  匠海</v>
      </c>
      <c r="F240" s="1">
        <f t="shared" si="7"/>
        <v>2</v>
      </c>
    </row>
    <row r="241" spans="1:6" x14ac:dyDescent="0.2">
      <c r="A241" s="1">
        <v>1514</v>
      </c>
      <c r="B241" s="1" t="s">
        <v>1176</v>
      </c>
      <c r="C241" s="1" t="s">
        <v>549</v>
      </c>
      <c r="D241" s="1" t="str">
        <f>IF(A241="","",VLOOKUP(4100+ROUNDDOWN(A241/100,0),学校名!$A$2:$D$49,4,0))</f>
        <v>市西宮</v>
      </c>
      <c r="E241" s="1" t="str">
        <f t="shared" si="6"/>
        <v>辻  那悠太</v>
      </c>
      <c r="F241" s="1">
        <f t="shared" si="7"/>
        <v>2</v>
      </c>
    </row>
    <row r="242" spans="1:6" x14ac:dyDescent="0.2">
      <c r="A242" s="1">
        <v>1515</v>
      </c>
      <c r="B242" s="1" t="s">
        <v>1177</v>
      </c>
      <c r="C242" s="1" t="s">
        <v>550</v>
      </c>
      <c r="D242" s="1" t="str">
        <f>IF(A242="","",VLOOKUP(4100+ROUNDDOWN(A242/100,0),学校名!$A$2:$D$49,4,0))</f>
        <v>市西宮</v>
      </c>
      <c r="E242" s="1" t="str">
        <f t="shared" si="6"/>
        <v>向井    円</v>
      </c>
      <c r="F242" s="1">
        <f t="shared" si="7"/>
        <v>2</v>
      </c>
    </row>
    <row r="243" spans="1:6" x14ac:dyDescent="0.2">
      <c r="A243" s="1">
        <v>1518</v>
      </c>
      <c r="B243" s="1" t="s">
        <v>1178</v>
      </c>
      <c r="C243" s="1" t="s">
        <v>551</v>
      </c>
      <c r="D243" s="1" t="str">
        <f>IF(A243="","",VLOOKUP(4100+ROUNDDOWN(A243/100,0),学校名!$A$2:$D$49,4,0))</f>
        <v>市西宮</v>
      </c>
      <c r="E243" s="1" t="str">
        <f t="shared" si="6"/>
        <v>山中  秀真</v>
      </c>
      <c r="F243" s="1">
        <f t="shared" si="7"/>
        <v>2</v>
      </c>
    </row>
    <row r="244" spans="1:6" x14ac:dyDescent="0.2">
      <c r="A244" s="1">
        <v>1519</v>
      </c>
      <c r="B244" s="1" t="s">
        <v>1179</v>
      </c>
      <c r="C244" s="1" t="s">
        <v>1180</v>
      </c>
      <c r="D244" s="1" t="str">
        <f>IF(A244="","",VLOOKUP(4100+ROUNDDOWN(A244/100,0),学校名!$A$2:$D$49,4,0))</f>
        <v>市西宮</v>
      </c>
      <c r="E244" s="1" t="str">
        <f t="shared" si="6"/>
        <v>吉田  祐大</v>
      </c>
      <c r="F244" s="1">
        <f t="shared" si="7"/>
        <v>1</v>
      </c>
    </row>
    <row r="245" spans="1:6" x14ac:dyDescent="0.2">
      <c r="A245" s="1">
        <v>1520</v>
      </c>
      <c r="B245" s="1" t="s">
        <v>1181</v>
      </c>
      <c r="C245" s="1" t="s">
        <v>1182</v>
      </c>
      <c r="D245" s="1" t="str">
        <f>IF(A245="","",VLOOKUP(4100+ROUNDDOWN(A245/100,0),学校名!$A$2:$D$49,4,0))</f>
        <v>市西宮</v>
      </c>
      <c r="E245" s="1" t="str">
        <f t="shared" si="6"/>
        <v>皆川晃太朗</v>
      </c>
      <c r="F245" s="1">
        <f t="shared" si="7"/>
        <v>1</v>
      </c>
    </row>
    <row r="246" spans="1:6" x14ac:dyDescent="0.2">
      <c r="A246" s="1">
        <v>1521</v>
      </c>
      <c r="B246" s="1" t="s">
        <v>1183</v>
      </c>
      <c r="C246" s="1" t="s">
        <v>1184</v>
      </c>
      <c r="D246" s="1" t="str">
        <f>IF(A246="","",VLOOKUP(4100+ROUNDDOWN(A246/100,0),学校名!$A$2:$D$49,4,0))</f>
        <v>市西宮</v>
      </c>
      <c r="E246" s="1" t="str">
        <f t="shared" si="6"/>
        <v>間  研一郎</v>
      </c>
      <c r="F246" s="1">
        <f t="shared" si="7"/>
        <v>1</v>
      </c>
    </row>
    <row r="247" spans="1:6" x14ac:dyDescent="0.2">
      <c r="A247" s="1">
        <v>1522</v>
      </c>
      <c r="B247" s="1" t="s">
        <v>1185</v>
      </c>
      <c r="C247" s="1" t="s">
        <v>1186</v>
      </c>
      <c r="D247" s="1" t="str">
        <f>IF(A247="","",VLOOKUP(4100+ROUNDDOWN(A247/100,0),学校名!$A$2:$D$49,4,0))</f>
        <v>市西宮</v>
      </c>
      <c r="E247" s="1" t="str">
        <f t="shared" si="6"/>
        <v>楠本    秀</v>
      </c>
      <c r="F247" s="1">
        <f t="shared" si="7"/>
        <v>1</v>
      </c>
    </row>
    <row r="248" spans="1:6" x14ac:dyDescent="0.2">
      <c r="A248" s="1">
        <v>1523</v>
      </c>
      <c r="B248" s="1" t="s">
        <v>1187</v>
      </c>
      <c r="C248" s="1" t="s">
        <v>1188</v>
      </c>
      <c r="D248" s="1" t="str">
        <f>IF(A248="","",VLOOKUP(4100+ROUNDDOWN(A248/100,0),学校名!$A$2:$D$49,4,0))</f>
        <v>市西宮</v>
      </c>
      <c r="E248" s="1" t="str">
        <f t="shared" si="6"/>
        <v>薦田  泰知</v>
      </c>
      <c r="F248" s="1">
        <f t="shared" si="7"/>
        <v>1</v>
      </c>
    </row>
    <row r="249" spans="1:6" x14ac:dyDescent="0.2">
      <c r="A249" s="1">
        <v>1524</v>
      </c>
      <c r="B249" s="1" t="s">
        <v>1189</v>
      </c>
      <c r="C249" s="1" t="s">
        <v>1190</v>
      </c>
      <c r="D249" s="1" t="str">
        <f>IF(A249="","",VLOOKUP(4100+ROUNDDOWN(A249/100,0),学校名!$A$2:$D$49,4,0))</f>
        <v>市西宮</v>
      </c>
      <c r="E249" s="1" t="str">
        <f t="shared" si="6"/>
        <v>大塚  晴久</v>
      </c>
      <c r="F249" s="1">
        <f t="shared" si="7"/>
        <v>1</v>
      </c>
    </row>
    <row r="250" spans="1:6" x14ac:dyDescent="0.2">
      <c r="A250" s="1">
        <v>1525</v>
      </c>
      <c r="B250" s="1" t="s">
        <v>1191</v>
      </c>
      <c r="C250" s="1" t="s">
        <v>1192</v>
      </c>
      <c r="D250" s="1" t="str">
        <f>IF(A250="","",VLOOKUP(4100+ROUNDDOWN(A250/100,0),学校名!$A$2:$D$49,4,0))</f>
        <v>市西宮</v>
      </c>
      <c r="E250" s="1" t="str">
        <f t="shared" si="6"/>
        <v>小畑  歩己</v>
      </c>
      <c r="F250" s="1">
        <f t="shared" si="7"/>
        <v>1</v>
      </c>
    </row>
    <row r="251" spans="1:6" x14ac:dyDescent="0.2">
      <c r="A251" s="1">
        <v>1526</v>
      </c>
      <c r="B251" s="1" t="s">
        <v>1193</v>
      </c>
      <c r="C251" s="1" t="s">
        <v>1194</v>
      </c>
      <c r="D251" s="1" t="str">
        <f>IF(A251="","",VLOOKUP(4100+ROUNDDOWN(A251/100,0),学校名!$A$2:$D$49,4,0))</f>
        <v>市西宮</v>
      </c>
      <c r="E251" s="1" t="str">
        <f t="shared" si="6"/>
        <v>佐奈  琉成</v>
      </c>
      <c r="F251" s="1">
        <f t="shared" si="7"/>
        <v>1</v>
      </c>
    </row>
    <row r="252" spans="1:6" x14ac:dyDescent="0.2">
      <c r="A252" s="1">
        <v>1527</v>
      </c>
      <c r="B252" s="1" t="s">
        <v>1195</v>
      </c>
      <c r="C252" s="1" t="s">
        <v>1196</v>
      </c>
      <c r="D252" s="1" t="str">
        <f>IF(A252="","",VLOOKUP(4100+ROUNDDOWN(A252/100,0),学校名!$A$2:$D$49,4,0))</f>
        <v>市西宮</v>
      </c>
      <c r="E252" s="1" t="str">
        <f t="shared" si="6"/>
        <v>澤田  壮真</v>
      </c>
      <c r="F252" s="1">
        <f t="shared" si="7"/>
        <v>1</v>
      </c>
    </row>
    <row r="253" spans="1:6" x14ac:dyDescent="0.2">
      <c r="A253" s="1">
        <v>1528</v>
      </c>
      <c r="B253" s="1" t="s">
        <v>1197</v>
      </c>
      <c r="C253" s="1" t="s">
        <v>1198</v>
      </c>
      <c r="D253" s="1" t="str">
        <f>IF(A253="","",VLOOKUP(4100+ROUNDDOWN(A253/100,0),学校名!$A$2:$D$49,4,0))</f>
        <v>市西宮</v>
      </c>
      <c r="E253" s="1" t="str">
        <f t="shared" si="6"/>
        <v>渋谷  宥成</v>
      </c>
      <c r="F253" s="1">
        <f t="shared" si="7"/>
        <v>1</v>
      </c>
    </row>
    <row r="254" spans="1:6" x14ac:dyDescent="0.2">
      <c r="A254" s="1">
        <v>1529</v>
      </c>
      <c r="B254" s="1" t="s">
        <v>1199</v>
      </c>
      <c r="C254" s="1" t="s">
        <v>1200</v>
      </c>
      <c r="D254" s="1" t="str">
        <f>IF(A254="","",VLOOKUP(4100+ROUNDDOWN(A254/100,0),学校名!$A$2:$D$49,4,0))</f>
        <v>市西宮</v>
      </c>
      <c r="E254" s="1" t="str">
        <f t="shared" si="6"/>
        <v>中井  柊駕</v>
      </c>
      <c r="F254" s="1">
        <f t="shared" si="7"/>
        <v>1</v>
      </c>
    </row>
    <row r="255" spans="1:6" x14ac:dyDescent="0.2">
      <c r="A255" s="1">
        <v>1530</v>
      </c>
      <c r="B255" s="1" t="s">
        <v>1201</v>
      </c>
      <c r="C255" s="1" t="s">
        <v>1202</v>
      </c>
      <c r="D255" s="1" t="str">
        <f>IF(A255="","",VLOOKUP(4100+ROUNDDOWN(A255/100,0),学校名!$A$2:$D$49,4,0))</f>
        <v>市西宮</v>
      </c>
      <c r="E255" s="1" t="str">
        <f t="shared" si="6"/>
        <v>福家  佑樹</v>
      </c>
      <c r="F255" s="1">
        <f t="shared" si="7"/>
        <v>1</v>
      </c>
    </row>
    <row r="256" spans="1:6" x14ac:dyDescent="0.2">
      <c r="A256" s="1">
        <v>1531</v>
      </c>
      <c r="B256" s="1" t="s">
        <v>1203</v>
      </c>
      <c r="C256" s="1" t="s">
        <v>1204</v>
      </c>
      <c r="D256" s="1" t="str">
        <f>IF(A256="","",VLOOKUP(4100+ROUNDDOWN(A256/100,0),学校名!$A$2:$D$49,4,0))</f>
        <v>市西宮</v>
      </c>
      <c r="E256" s="1" t="str">
        <f t="shared" si="6"/>
        <v>三隅  利音</v>
      </c>
      <c r="F256" s="1">
        <f t="shared" si="7"/>
        <v>1</v>
      </c>
    </row>
    <row r="257" spans="1:6" x14ac:dyDescent="0.2">
      <c r="A257" s="1">
        <v>1532</v>
      </c>
      <c r="B257" s="1" t="s">
        <v>1205</v>
      </c>
      <c r="C257" s="1" t="s">
        <v>1206</v>
      </c>
      <c r="D257" s="1" t="str">
        <f>IF(A257="","",VLOOKUP(4100+ROUNDDOWN(A257/100,0),学校名!$A$2:$D$49,4,0))</f>
        <v>市西宮</v>
      </c>
      <c r="E257" s="1" t="str">
        <f t="shared" si="6"/>
        <v>山中  悠輔</v>
      </c>
      <c r="F257" s="1">
        <f t="shared" si="7"/>
        <v>1</v>
      </c>
    </row>
    <row r="258" spans="1:6" x14ac:dyDescent="0.2">
      <c r="A258" s="1">
        <v>1533</v>
      </c>
      <c r="B258" s="1" t="s">
        <v>1207</v>
      </c>
      <c r="C258" s="1" t="s">
        <v>1208</v>
      </c>
      <c r="D258" s="1" t="str">
        <f>IF(A258="","",VLOOKUP(4100+ROUNDDOWN(A258/100,0),学校名!$A$2:$D$49,4,0))</f>
        <v>市西宮</v>
      </c>
      <c r="E258" s="1" t="str">
        <f t="shared" si="6"/>
        <v>横山  数馬</v>
      </c>
      <c r="F258" s="1">
        <f t="shared" si="7"/>
        <v>1</v>
      </c>
    </row>
    <row r="259" spans="1:6" x14ac:dyDescent="0.2">
      <c r="A259" s="1">
        <v>1534</v>
      </c>
      <c r="B259" s="1" t="s">
        <v>1209</v>
      </c>
      <c r="C259" s="1" t="s">
        <v>1210</v>
      </c>
      <c r="D259" s="1" t="str">
        <f>IF(A259="","",VLOOKUP(4100+ROUNDDOWN(A259/100,0),学校名!$A$2:$D$49,4,0))</f>
        <v>市西宮</v>
      </c>
      <c r="E259" s="1" t="str">
        <f t="shared" ref="E259:E322" si="8">IF(B259="","",IF(ISNUMBER(F259),LEFT(B259,LEN(B259)-3),LEFT(B259,LEN(B259)-1)))</f>
        <v>杉原  大悟</v>
      </c>
      <c r="F259" s="1">
        <f t="shared" ref="F259:F322" si="9">IF(B259="","",VALUE(MID(B259,LEN(B259)-1,1)))</f>
        <v>1</v>
      </c>
    </row>
    <row r="260" spans="1:6" x14ac:dyDescent="0.2">
      <c r="A260" s="1">
        <v>1590</v>
      </c>
      <c r="B260" s="1" t="s">
        <v>1211</v>
      </c>
      <c r="C260" s="1" t="s">
        <v>189</v>
      </c>
      <c r="D260" s="1" t="str">
        <f>IF(A260="","",VLOOKUP(4100+ROUNDDOWN(A260/100,0),学校名!$A$2:$D$49,4,0))</f>
        <v>市西宮</v>
      </c>
      <c r="E260" s="1" t="str">
        <f t="shared" si="8"/>
        <v>粟野  幹太</v>
      </c>
      <c r="F260" s="1">
        <f t="shared" si="9"/>
        <v>3</v>
      </c>
    </row>
    <row r="261" spans="1:6" x14ac:dyDescent="0.2">
      <c r="A261" s="1">
        <v>1591</v>
      </c>
      <c r="B261" s="1" t="s">
        <v>1212</v>
      </c>
      <c r="C261" s="1" t="s">
        <v>190</v>
      </c>
      <c r="D261" s="1" t="str">
        <f>IF(A261="","",VLOOKUP(4100+ROUNDDOWN(A261/100,0),学校名!$A$2:$D$49,4,0))</f>
        <v>市西宮</v>
      </c>
      <c r="E261" s="1" t="str">
        <f t="shared" si="8"/>
        <v>今田  暁久</v>
      </c>
      <c r="F261" s="1">
        <f t="shared" si="9"/>
        <v>3</v>
      </c>
    </row>
    <row r="262" spans="1:6" x14ac:dyDescent="0.2">
      <c r="A262" s="1">
        <v>1592</v>
      </c>
      <c r="B262" s="1" t="s">
        <v>1213</v>
      </c>
      <c r="C262" s="1" t="s">
        <v>191</v>
      </c>
      <c r="D262" s="1" t="str">
        <f>IF(A262="","",VLOOKUP(4100+ROUNDDOWN(A262/100,0),学校名!$A$2:$D$49,4,0))</f>
        <v>市西宮</v>
      </c>
      <c r="E262" s="1" t="str">
        <f t="shared" si="8"/>
        <v>髙田悠一郎</v>
      </c>
      <c r="F262" s="1">
        <f t="shared" si="9"/>
        <v>3</v>
      </c>
    </row>
    <row r="263" spans="1:6" x14ac:dyDescent="0.2">
      <c r="A263" s="1">
        <v>1593</v>
      </c>
      <c r="B263" s="1" t="s">
        <v>1214</v>
      </c>
      <c r="C263" s="1" t="s">
        <v>192</v>
      </c>
      <c r="D263" s="1" t="str">
        <f>IF(A263="","",VLOOKUP(4100+ROUNDDOWN(A263/100,0),学校名!$A$2:$D$49,4,0))</f>
        <v>市西宮</v>
      </c>
      <c r="E263" s="1" t="str">
        <f t="shared" si="8"/>
        <v>濵田  颯馬</v>
      </c>
      <c r="F263" s="1">
        <f t="shared" si="9"/>
        <v>3</v>
      </c>
    </row>
    <row r="264" spans="1:6" x14ac:dyDescent="0.2">
      <c r="A264" s="1">
        <v>1595</v>
      </c>
      <c r="B264" s="1" t="s">
        <v>1215</v>
      </c>
      <c r="C264" s="1" t="s">
        <v>193</v>
      </c>
      <c r="D264" s="1" t="str">
        <f>IF(A264="","",VLOOKUP(4100+ROUNDDOWN(A264/100,0),学校名!$A$2:$D$49,4,0))</f>
        <v>市西宮</v>
      </c>
      <c r="E264" s="1" t="str">
        <f t="shared" si="8"/>
        <v>森  馨一郎</v>
      </c>
      <c r="F264" s="1">
        <f t="shared" si="9"/>
        <v>3</v>
      </c>
    </row>
    <row r="265" spans="1:6" x14ac:dyDescent="0.2">
      <c r="A265" s="1">
        <v>1596</v>
      </c>
      <c r="B265" s="1" t="s">
        <v>1216</v>
      </c>
      <c r="C265" s="1" t="s">
        <v>61</v>
      </c>
      <c r="D265" s="1" t="str">
        <f>IF(A265="","",VLOOKUP(4100+ROUNDDOWN(A265/100,0),学校名!$A$2:$D$49,4,0))</f>
        <v>市西宮</v>
      </c>
      <c r="E265" s="1" t="str">
        <f t="shared" si="8"/>
        <v>天野  翔太</v>
      </c>
      <c r="F265" s="1">
        <f t="shared" si="9"/>
        <v>3</v>
      </c>
    </row>
    <row r="266" spans="1:6" x14ac:dyDescent="0.2">
      <c r="A266" s="1">
        <v>1597</v>
      </c>
      <c r="B266" s="1" t="s">
        <v>1217</v>
      </c>
      <c r="C266" s="1" t="s">
        <v>194</v>
      </c>
      <c r="D266" s="1" t="str">
        <f>IF(A266="","",VLOOKUP(4100+ROUNDDOWN(A266/100,0),学校名!$A$2:$D$49,4,0))</f>
        <v>市西宮</v>
      </c>
      <c r="E266" s="1" t="str">
        <f t="shared" si="8"/>
        <v>大﨑  壮真</v>
      </c>
      <c r="F266" s="1">
        <f t="shared" si="9"/>
        <v>3</v>
      </c>
    </row>
    <row r="267" spans="1:6" x14ac:dyDescent="0.2">
      <c r="A267" s="1">
        <v>1598</v>
      </c>
      <c r="B267" s="1" t="s">
        <v>1218</v>
      </c>
      <c r="C267" s="1" t="s">
        <v>195</v>
      </c>
      <c r="D267" s="1" t="str">
        <f>IF(A267="","",VLOOKUP(4100+ROUNDDOWN(A267/100,0),学校名!$A$2:$D$49,4,0))</f>
        <v>市西宮</v>
      </c>
      <c r="E267" s="1" t="str">
        <f t="shared" si="8"/>
        <v>谷本  有輝</v>
      </c>
      <c r="F267" s="1">
        <f t="shared" si="9"/>
        <v>3</v>
      </c>
    </row>
    <row r="268" spans="1:6" x14ac:dyDescent="0.2">
      <c r="A268" s="1">
        <v>1599</v>
      </c>
      <c r="B268" s="1" t="s">
        <v>1219</v>
      </c>
      <c r="C268" s="1" t="s">
        <v>196</v>
      </c>
      <c r="D268" s="1" t="str">
        <f>IF(A268="","",VLOOKUP(4100+ROUNDDOWN(A268/100,0),学校名!$A$2:$D$49,4,0))</f>
        <v>市西宮</v>
      </c>
      <c r="E268" s="1" t="str">
        <f t="shared" si="8"/>
        <v>徳山  博貴</v>
      </c>
      <c r="F268" s="1">
        <f t="shared" si="9"/>
        <v>3</v>
      </c>
    </row>
    <row r="269" spans="1:6" x14ac:dyDescent="0.2">
      <c r="A269" s="1">
        <v>1601</v>
      </c>
      <c r="B269" s="1" t="s">
        <v>1220</v>
      </c>
      <c r="C269" s="1" t="s">
        <v>552</v>
      </c>
      <c r="D269" s="1" t="str">
        <f>IF(A269="","",VLOOKUP(4100+ROUNDDOWN(A269/100,0),学校名!$A$2:$D$49,4,0))</f>
        <v>西宮東</v>
      </c>
      <c r="E269" s="1" t="str">
        <f t="shared" si="8"/>
        <v>西田  温哉</v>
      </c>
      <c r="F269" s="1">
        <f t="shared" si="9"/>
        <v>2</v>
      </c>
    </row>
    <row r="270" spans="1:6" x14ac:dyDescent="0.2">
      <c r="A270" s="1">
        <v>1602</v>
      </c>
      <c r="B270" s="1" t="s">
        <v>1221</v>
      </c>
      <c r="C270" s="1" t="s">
        <v>553</v>
      </c>
      <c r="D270" s="1" t="str">
        <f>IF(A270="","",VLOOKUP(4100+ROUNDDOWN(A270/100,0),学校名!$A$2:$D$49,4,0))</f>
        <v>西宮東</v>
      </c>
      <c r="E270" s="1" t="str">
        <f t="shared" si="8"/>
        <v>廣田  大珂</v>
      </c>
      <c r="F270" s="1">
        <f t="shared" si="9"/>
        <v>2</v>
      </c>
    </row>
    <row r="271" spans="1:6" x14ac:dyDescent="0.2">
      <c r="A271" s="1">
        <v>1603</v>
      </c>
      <c r="B271" s="1" t="s">
        <v>1222</v>
      </c>
      <c r="C271" s="1" t="s">
        <v>554</v>
      </c>
      <c r="D271" s="1" t="str">
        <f>IF(A271="","",VLOOKUP(4100+ROUNDDOWN(A271/100,0),学校名!$A$2:$D$49,4,0))</f>
        <v>西宮東</v>
      </c>
      <c r="E271" s="1" t="str">
        <f t="shared" si="8"/>
        <v>松林  和哉</v>
      </c>
      <c r="F271" s="1">
        <f t="shared" si="9"/>
        <v>2</v>
      </c>
    </row>
    <row r="272" spans="1:6" x14ac:dyDescent="0.2">
      <c r="A272" s="1">
        <v>1604</v>
      </c>
      <c r="B272" s="1" t="s">
        <v>1223</v>
      </c>
      <c r="C272" s="1" t="s">
        <v>555</v>
      </c>
      <c r="D272" s="1" t="str">
        <f>IF(A272="","",VLOOKUP(4100+ROUNDDOWN(A272/100,0),学校名!$A$2:$D$49,4,0))</f>
        <v>西宮東</v>
      </c>
      <c r="E272" s="1" t="str">
        <f t="shared" si="8"/>
        <v>権田  雅暉</v>
      </c>
      <c r="F272" s="1">
        <f t="shared" si="9"/>
        <v>2</v>
      </c>
    </row>
    <row r="273" spans="1:6" x14ac:dyDescent="0.2">
      <c r="A273" s="1">
        <v>1605</v>
      </c>
      <c r="B273" s="1" t="s">
        <v>1224</v>
      </c>
      <c r="C273" s="1" t="s">
        <v>556</v>
      </c>
      <c r="D273" s="1" t="str">
        <f>IF(A273="","",VLOOKUP(4100+ROUNDDOWN(A273/100,0),学校名!$A$2:$D$49,4,0))</f>
        <v>西宮東</v>
      </c>
      <c r="E273" s="1" t="str">
        <f t="shared" si="8"/>
        <v>小柳  柊那</v>
      </c>
      <c r="F273" s="1">
        <f t="shared" si="9"/>
        <v>2</v>
      </c>
    </row>
    <row r="274" spans="1:6" x14ac:dyDescent="0.2">
      <c r="A274" s="1">
        <v>1606</v>
      </c>
      <c r="B274" s="1" t="s">
        <v>1225</v>
      </c>
      <c r="C274" s="1" t="s">
        <v>1226</v>
      </c>
      <c r="D274" s="1" t="str">
        <f>IF(A274="","",VLOOKUP(4100+ROUNDDOWN(A274/100,0),学校名!$A$2:$D$49,4,0))</f>
        <v>西宮東</v>
      </c>
      <c r="E274" s="1" t="str">
        <f t="shared" si="8"/>
        <v>鳥本    翼</v>
      </c>
      <c r="F274" s="1">
        <f t="shared" si="9"/>
        <v>1</v>
      </c>
    </row>
    <row r="275" spans="1:6" x14ac:dyDescent="0.2">
      <c r="A275" s="1">
        <v>1607</v>
      </c>
      <c r="B275" s="1" t="s">
        <v>1227</v>
      </c>
      <c r="C275" s="1" t="s">
        <v>1228</v>
      </c>
      <c r="D275" s="1" t="str">
        <f>IF(A275="","",VLOOKUP(4100+ROUNDDOWN(A275/100,0),学校名!$A$2:$D$49,4,0))</f>
        <v>西宮東</v>
      </c>
      <c r="E275" s="1" t="str">
        <f t="shared" si="8"/>
        <v>畦地  一輝</v>
      </c>
      <c r="F275" s="1">
        <f t="shared" si="9"/>
        <v>1</v>
      </c>
    </row>
    <row r="276" spans="1:6" x14ac:dyDescent="0.2">
      <c r="A276" s="1">
        <v>1608</v>
      </c>
      <c r="B276" s="1" t="s">
        <v>1229</v>
      </c>
      <c r="C276" s="1" t="s">
        <v>1230</v>
      </c>
      <c r="D276" s="1" t="str">
        <f>IF(A276="","",VLOOKUP(4100+ROUNDDOWN(A276/100,0),学校名!$A$2:$D$49,4,0))</f>
        <v>西宮東</v>
      </c>
      <c r="E276" s="1" t="str">
        <f t="shared" si="8"/>
        <v>森    彬良</v>
      </c>
      <c r="F276" s="1">
        <f t="shared" si="9"/>
        <v>1</v>
      </c>
    </row>
    <row r="277" spans="1:6" x14ac:dyDescent="0.2">
      <c r="A277" s="1">
        <v>1609</v>
      </c>
      <c r="B277" s="1" t="s">
        <v>1231</v>
      </c>
      <c r="C277" s="1" t="s">
        <v>1232</v>
      </c>
      <c r="D277" s="1" t="str">
        <f>IF(A277="","",VLOOKUP(4100+ROUNDDOWN(A277/100,0),学校名!$A$2:$D$49,4,0))</f>
        <v>西宮東</v>
      </c>
      <c r="E277" s="1" t="str">
        <f t="shared" si="8"/>
        <v>髙嶋  悠翔</v>
      </c>
      <c r="F277" s="1">
        <f t="shared" si="9"/>
        <v>1</v>
      </c>
    </row>
    <row r="278" spans="1:6" x14ac:dyDescent="0.2">
      <c r="A278" s="1">
        <v>1610</v>
      </c>
      <c r="B278" s="1" t="s">
        <v>1233</v>
      </c>
      <c r="C278" s="1" t="s">
        <v>1234</v>
      </c>
      <c r="D278" s="1" t="str">
        <f>IF(A278="","",VLOOKUP(4100+ROUNDDOWN(A278/100,0),学校名!$A$2:$D$49,4,0))</f>
        <v>西宮東</v>
      </c>
      <c r="E278" s="1" t="str">
        <f t="shared" si="8"/>
        <v>小松  幸平</v>
      </c>
      <c r="F278" s="1">
        <f t="shared" si="9"/>
        <v>1</v>
      </c>
    </row>
    <row r="279" spans="1:6" x14ac:dyDescent="0.2">
      <c r="A279" s="1">
        <v>1611</v>
      </c>
      <c r="B279" s="1" t="s">
        <v>1235</v>
      </c>
      <c r="C279" s="1" t="s">
        <v>1236</v>
      </c>
      <c r="D279" s="1" t="str">
        <f>IF(A279="","",VLOOKUP(4100+ROUNDDOWN(A279/100,0),学校名!$A$2:$D$49,4,0))</f>
        <v>西宮東</v>
      </c>
      <c r="E279" s="1" t="str">
        <f t="shared" si="8"/>
        <v>𠮷川  一輝(</v>
      </c>
      <c r="F279" s="1">
        <f t="shared" si="9"/>
        <v>1</v>
      </c>
    </row>
    <row r="280" spans="1:6" x14ac:dyDescent="0.2">
      <c r="A280" s="1">
        <v>1612</v>
      </c>
      <c r="B280" s="1" t="s">
        <v>1237</v>
      </c>
      <c r="C280" s="1" t="s">
        <v>1238</v>
      </c>
      <c r="D280" s="1" t="str">
        <f>IF(A280="","",VLOOKUP(4100+ROUNDDOWN(A280/100,0),学校名!$A$2:$D$49,4,0))</f>
        <v>西宮東</v>
      </c>
      <c r="E280" s="1" t="str">
        <f t="shared" si="8"/>
        <v>小玉  拓海</v>
      </c>
      <c r="F280" s="1">
        <f t="shared" si="9"/>
        <v>1</v>
      </c>
    </row>
    <row r="281" spans="1:6" x14ac:dyDescent="0.2">
      <c r="A281" s="1">
        <v>1613</v>
      </c>
      <c r="B281" s="1" t="s">
        <v>1239</v>
      </c>
      <c r="C281" s="1" t="s">
        <v>1240</v>
      </c>
      <c r="D281" s="1" t="str">
        <f>IF(A281="","",VLOOKUP(4100+ROUNDDOWN(A281/100,0),学校名!$A$2:$D$49,4,0))</f>
        <v>西宮東</v>
      </c>
      <c r="E281" s="1" t="str">
        <f t="shared" si="8"/>
        <v>三田  悠生</v>
      </c>
      <c r="F281" s="1">
        <f t="shared" si="9"/>
        <v>1</v>
      </c>
    </row>
    <row r="282" spans="1:6" x14ac:dyDescent="0.2">
      <c r="A282" s="1">
        <v>1614</v>
      </c>
      <c r="B282" s="1" t="s">
        <v>1241</v>
      </c>
      <c r="C282" s="1" t="s">
        <v>1242</v>
      </c>
      <c r="D282" s="1" t="str">
        <f>IF(A282="","",VLOOKUP(4100+ROUNDDOWN(A282/100,0),学校名!$A$2:$D$49,4,0))</f>
        <v>西宮東</v>
      </c>
      <c r="E282" s="1" t="str">
        <f t="shared" si="8"/>
        <v>添田  倖大</v>
      </c>
      <c r="F282" s="1">
        <f t="shared" si="9"/>
        <v>1</v>
      </c>
    </row>
    <row r="283" spans="1:6" x14ac:dyDescent="0.2">
      <c r="A283" s="1">
        <v>1615</v>
      </c>
      <c r="B283" s="1" t="s">
        <v>1243</v>
      </c>
      <c r="C283" s="1" t="s">
        <v>1244</v>
      </c>
      <c r="D283" s="1" t="str">
        <f>IF(A283="","",VLOOKUP(4100+ROUNDDOWN(A283/100,0),学校名!$A$2:$D$49,4,0))</f>
        <v>西宮東</v>
      </c>
      <c r="E283" s="1" t="str">
        <f t="shared" si="8"/>
        <v>栗屋  岳弘</v>
      </c>
      <c r="F283" s="1">
        <f t="shared" si="9"/>
        <v>1</v>
      </c>
    </row>
    <row r="284" spans="1:6" x14ac:dyDescent="0.2">
      <c r="A284" s="1">
        <v>1682</v>
      </c>
      <c r="B284" s="1" t="s">
        <v>1245</v>
      </c>
      <c r="C284" s="1" t="s">
        <v>197</v>
      </c>
      <c r="D284" s="1" t="str">
        <f>IF(A284="","",VLOOKUP(4100+ROUNDDOWN(A284/100,0),学校名!$A$2:$D$49,4,0))</f>
        <v>西宮東</v>
      </c>
      <c r="E284" s="1" t="str">
        <f t="shared" si="8"/>
        <v>大山  時和</v>
      </c>
      <c r="F284" s="1">
        <f t="shared" si="9"/>
        <v>3</v>
      </c>
    </row>
    <row r="285" spans="1:6" x14ac:dyDescent="0.2">
      <c r="A285" s="1">
        <v>1683</v>
      </c>
      <c r="B285" s="1" t="s">
        <v>1246</v>
      </c>
      <c r="C285" s="1" t="s">
        <v>198</v>
      </c>
      <c r="D285" s="1" t="str">
        <f>IF(A285="","",VLOOKUP(4100+ROUNDDOWN(A285/100,0),学校名!$A$2:$D$49,4,0))</f>
        <v>西宮東</v>
      </c>
      <c r="E285" s="1" t="str">
        <f t="shared" si="8"/>
        <v>磯山福太郎</v>
      </c>
      <c r="F285" s="1">
        <f t="shared" si="9"/>
        <v>3</v>
      </c>
    </row>
    <row r="286" spans="1:6" x14ac:dyDescent="0.2">
      <c r="A286" s="1">
        <v>1684</v>
      </c>
      <c r="B286" s="1" t="s">
        <v>1247</v>
      </c>
      <c r="C286" s="1" t="s">
        <v>199</v>
      </c>
      <c r="D286" s="1" t="str">
        <f>IF(A286="","",VLOOKUP(4100+ROUNDDOWN(A286/100,0),学校名!$A$2:$D$49,4,0))</f>
        <v>西宮東</v>
      </c>
      <c r="E286" s="1" t="str">
        <f t="shared" si="8"/>
        <v>去来川都雅</v>
      </c>
      <c r="F286" s="1">
        <f t="shared" si="9"/>
        <v>3</v>
      </c>
    </row>
    <row r="287" spans="1:6" x14ac:dyDescent="0.2">
      <c r="A287" s="1">
        <v>1685</v>
      </c>
      <c r="B287" s="1" t="s">
        <v>1248</v>
      </c>
      <c r="C287" s="1" t="s">
        <v>200</v>
      </c>
      <c r="D287" s="1" t="str">
        <f>IF(A287="","",VLOOKUP(4100+ROUNDDOWN(A287/100,0),学校名!$A$2:$D$49,4,0))</f>
        <v>西宮東</v>
      </c>
      <c r="E287" s="1" t="str">
        <f t="shared" si="8"/>
        <v>八田  将吾</v>
      </c>
      <c r="F287" s="1">
        <f t="shared" si="9"/>
        <v>3</v>
      </c>
    </row>
    <row r="288" spans="1:6" x14ac:dyDescent="0.2">
      <c r="A288" s="1">
        <v>1686</v>
      </c>
      <c r="B288" s="1" t="s">
        <v>1249</v>
      </c>
      <c r="C288" s="1" t="s">
        <v>201</v>
      </c>
      <c r="D288" s="1" t="str">
        <f>IF(A288="","",VLOOKUP(4100+ROUNDDOWN(A288/100,0),学校名!$A$2:$D$49,4,0))</f>
        <v>西宮東</v>
      </c>
      <c r="E288" s="1" t="str">
        <f t="shared" si="8"/>
        <v>岡本    怜</v>
      </c>
      <c r="F288" s="1">
        <f t="shared" si="9"/>
        <v>3</v>
      </c>
    </row>
    <row r="289" spans="1:6" x14ac:dyDescent="0.2">
      <c r="A289" s="1">
        <v>1687</v>
      </c>
      <c r="B289" s="1" t="s">
        <v>1250</v>
      </c>
      <c r="C289" s="1" t="s">
        <v>202</v>
      </c>
      <c r="D289" s="1" t="str">
        <f>IF(A289="","",VLOOKUP(4100+ROUNDDOWN(A289/100,0),学校名!$A$2:$D$49,4,0))</f>
        <v>西宮東</v>
      </c>
      <c r="E289" s="1" t="str">
        <f t="shared" si="8"/>
        <v>安達  琉惺</v>
      </c>
      <c r="F289" s="1">
        <f t="shared" si="9"/>
        <v>3</v>
      </c>
    </row>
    <row r="290" spans="1:6" x14ac:dyDescent="0.2">
      <c r="A290" s="1">
        <v>1688</v>
      </c>
      <c r="B290" s="1" t="s">
        <v>1251</v>
      </c>
      <c r="C290" s="1" t="s">
        <v>203</v>
      </c>
      <c r="D290" s="1" t="str">
        <f>IF(A290="","",VLOOKUP(4100+ROUNDDOWN(A290/100,0),学校名!$A$2:$D$49,4,0))</f>
        <v>西宮東</v>
      </c>
      <c r="E290" s="1" t="str">
        <f t="shared" si="8"/>
        <v>具    宥聖</v>
      </c>
      <c r="F290" s="1">
        <f t="shared" si="9"/>
        <v>3</v>
      </c>
    </row>
    <row r="291" spans="1:6" x14ac:dyDescent="0.2">
      <c r="A291" s="1">
        <v>1689</v>
      </c>
      <c r="B291" s="1" t="s">
        <v>1252</v>
      </c>
      <c r="C291" s="1" t="s">
        <v>204</v>
      </c>
      <c r="D291" s="1" t="str">
        <f>IF(A291="","",VLOOKUP(4100+ROUNDDOWN(A291/100,0),学校名!$A$2:$D$49,4,0))</f>
        <v>西宮東</v>
      </c>
      <c r="E291" s="1" t="str">
        <f t="shared" si="8"/>
        <v>江口  遥都</v>
      </c>
      <c r="F291" s="1">
        <f t="shared" si="9"/>
        <v>3</v>
      </c>
    </row>
    <row r="292" spans="1:6" x14ac:dyDescent="0.2">
      <c r="A292" s="1">
        <v>1690</v>
      </c>
      <c r="B292" s="1" t="s">
        <v>1253</v>
      </c>
      <c r="C292" s="1" t="s">
        <v>101</v>
      </c>
      <c r="D292" s="1" t="str">
        <f>IF(A292="","",VLOOKUP(4100+ROUNDDOWN(A292/100,0),学校名!$A$2:$D$49,4,0))</f>
        <v>西宮東</v>
      </c>
      <c r="E292" s="1" t="str">
        <f t="shared" si="8"/>
        <v>田中  智大</v>
      </c>
      <c r="F292" s="1">
        <f t="shared" si="9"/>
        <v>3</v>
      </c>
    </row>
    <row r="293" spans="1:6" x14ac:dyDescent="0.2">
      <c r="A293" s="1">
        <v>1691</v>
      </c>
      <c r="B293" s="1" t="s">
        <v>1254</v>
      </c>
      <c r="C293" s="1" t="s">
        <v>205</v>
      </c>
      <c r="D293" s="1" t="str">
        <f>IF(A293="","",VLOOKUP(4100+ROUNDDOWN(A293/100,0),学校名!$A$2:$D$49,4,0))</f>
        <v>西宮東</v>
      </c>
      <c r="E293" s="1" t="str">
        <f t="shared" si="8"/>
        <v>今井  駿志</v>
      </c>
      <c r="F293" s="1">
        <f t="shared" si="9"/>
        <v>3</v>
      </c>
    </row>
    <row r="294" spans="1:6" x14ac:dyDescent="0.2">
      <c r="A294" s="1">
        <v>1693</v>
      </c>
      <c r="B294" s="1" t="s">
        <v>1255</v>
      </c>
      <c r="C294" s="1" t="s">
        <v>206</v>
      </c>
      <c r="D294" s="1" t="str">
        <f>IF(A294="","",VLOOKUP(4100+ROUNDDOWN(A294/100,0),学校名!$A$2:$D$49,4,0))</f>
        <v>西宮東</v>
      </c>
      <c r="E294" s="1" t="str">
        <f t="shared" si="8"/>
        <v>須﨑  悠斗</v>
      </c>
      <c r="F294" s="1">
        <f t="shared" si="9"/>
        <v>3</v>
      </c>
    </row>
    <row r="295" spans="1:6" x14ac:dyDescent="0.2">
      <c r="A295" s="1">
        <v>1694</v>
      </c>
      <c r="B295" s="1" t="s">
        <v>1256</v>
      </c>
      <c r="C295" s="1" t="s">
        <v>207</v>
      </c>
      <c r="D295" s="1" t="str">
        <f>IF(A295="","",VLOOKUP(4100+ROUNDDOWN(A295/100,0),学校名!$A$2:$D$49,4,0))</f>
        <v>西宮東</v>
      </c>
      <c r="E295" s="1" t="str">
        <f t="shared" si="8"/>
        <v>上瀧理一郎</v>
      </c>
      <c r="F295" s="1">
        <f t="shared" si="9"/>
        <v>3</v>
      </c>
    </row>
    <row r="296" spans="1:6" x14ac:dyDescent="0.2">
      <c r="A296" s="1">
        <v>1695</v>
      </c>
      <c r="B296" s="1" t="s">
        <v>1257</v>
      </c>
      <c r="C296" s="1" t="s">
        <v>557</v>
      </c>
      <c r="D296" s="1" t="str">
        <f>IF(A296="","",VLOOKUP(4100+ROUNDDOWN(A296/100,0),学校名!$A$2:$D$49,4,0))</f>
        <v>西宮東</v>
      </c>
      <c r="E296" s="1" t="str">
        <f t="shared" si="8"/>
        <v>尾上  航大</v>
      </c>
      <c r="F296" s="1">
        <f t="shared" si="9"/>
        <v>2</v>
      </c>
    </row>
    <row r="297" spans="1:6" x14ac:dyDescent="0.2">
      <c r="A297" s="1">
        <v>1696</v>
      </c>
      <c r="B297" s="1" t="s">
        <v>1258</v>
      </c>
      <c r="C297" s="1" t="s">
        <v>558</v>
      </c>
      <c r="D297" s="1" t="str">
        <f>IF(A297="","",VLOOKUP(4100+ROUNDDOWN(A297/100,0),学校名!$A$2:$D$49,4,0))</f>
        <v>西宮東</v>
      </c>
      <c r="E297" s="1" t="str">
        <f t="shared" si="8"/>
        <v>木宮  肇太</v>
      </c>
      <c r="F297" s="1">
        <f t="shared" si="9"/>
        <v>2</v>
      </c>
    </row>
    <row r="298" spans="1:6" x14ac:dyDescent="0.2">
      <c r="A298" s="1">
        <v>1697</v>
      </c>
      <c r="B298" s="1" t="s">
        <v>1259</v>
      </c>
      <c r="C298" s="1" t="s">
        <v>559</v>
      </c>
      <c r="D298" s="1" t="str">
        <f>IF(A298="","",VLOOKUP(4100+ROUNDDOWN(A298/100,0),学校名!$A$2:$D$49,4,0))</f>
        <v>西宮東</v>
      </c>
      <c r="E298" s="1" t="str">
        <f t="shared" si="8"/>
        <v>溝邉  翔大</v>
      </c>
      <c r="F298" s="1">
        <f t="shared" si="9"/>
        <v>2</v>
      </c>
    </row>
    <row r="299" spans="1:6" x14ac:dyDescent="0.2">
      <c r="A299" s="1">
        <v>1698</v>
      </c>
      <c r="B299" s="1" t="s">
        <v>1260</v>
      </c>
      <c r="C299" s="1" t="s">
        <v>560</v>
      </c>
      <c r="D299" s="1" t="str">
        <f>IF(A299="","",VLOOKUP(4100+ROUNDDOWN(A299/100,0),学校名!$A$2:$D$49,4,0))</f>
        <v>西宮東</v>
      </c>
      <c r="E299" s="1" t="str">
        <f t="shared" si="8"/>
        <v>浅井  蒼天</v>
      </c>
      <c r="F299" s="1">
        <f t="shared" si="9"/>
        <v>2</v>
      </c>
    </row>
    <row r="300" spans="1:6" x14ac:dyDescent="0.2">
      <c r="A300" s="1">
        <v>1699</v>
      </c>
      <c r="B300" s="1" t="s">
        <v>1261</v>
      </c>
      <c r="C300" s="1" t="s">
        <v>561</v>
      </c>
      <c r="D300" s="1" t="str">
        <f>IF(A300="","",VLOOKUP(4100+ROUNDDOWN(A300/100,0),学校名!$A$2:$D$49,4,0))</f>
        <v>西宮東</v>
      </c>
      <c r="E300" s="1" t="str">
        <f t="shared" si="8"/>
        <v>春田  圭悟</v>
      </c>
      <c r="F300" s="1">
        <f t="shared" si="9"/>
        <v>2</v>
      </c>
    </row>
    <row r="301" spans="1:6" x14ac:dyDescent="0.2">
      <c r="A301" s="1">
        <v>1775</v>
      </c>
      <c r="B301" s="1" t="s">
        <v>1262</v>
      </c>
      <c r="C301" s="1" t="s">
        <v>208</v>
      </c>
      <c r="D301" s="1" t="str">
        <f>IF(A301="","",VLOOKUP(4100+ROUNDDOWN(A301/100,0),学校名!$A$2:$D$49,4,0))</f>
        <v>西宮南</v>
      </c>
      <c r="E301" s="1" t="str">
        <f t="shared" si="8"/>
        <v>橋本  拓真</v>
      </c>
      <c r="F301" s="1">
        <f t="shared" si="9"/>
        <v>3</v>
      </c>
    </row>
    <row r="302" spans="1:6" x14ac:dyDescent="0.2">
      <c r="A302" s="1">
        <v>1776</v>
      </c>
      <c r="B302" s="1" t="s">
        <v>1263</v>
      </c>
      <c r="C302" s="1" t="s">
        <v>209</v>
      </c>
      <c r="D302" s="1" t="str">
        <f>IF(A302="","",VLOOKUP(4100+ROUNDDOWN(A302/100,0),学校名!$A$2:$D$49,4,0))</f>
        <v>西宮南</v>
      </c>
      <c r="E302" s="1" t="str">
        <f t="shared" si="8"/>
        <v>荒井  翔揮</v>
      </c>
      <c r="F302" s="1">
        <f t="shared" si="9"/>
        <v>3</v>
      </c>
    </row>
    <row r="303" spans="1:6" x14ac:dyDescent="0.2">
      <c r="A303" s="1">
        <v>1777</v>
      </c>
      <c r="B303" s="1" t="s">
        <v>1264</v>
      </c>
      <c r="C303" s="1" t="s">
        <v>210</v>
      </c>
      <c r="D303" s="1" t="str">
        <f>IF(A303="","",VLOOKUP(4100+ROUNDDOWN(A303/100,0),学校名!$A$2:$D$49,4,0))</f>
        <v>西宮南</v>
      </c>
      <c r="E303" s="1" t="str">
        <f t="shared" si="8"/>
        <v>赤堀  勇狼</v>
      </c>
      <c r="F303" s="1">
        <f t="shared" si="9"/>
        <v>3</v>
      </c>
    </row>
    <row r="304" spans="1:6" x14ac:dyDescent="0.2">
      <c r="A304" s="1">
        <v>1778</v>
      </c>
      <c r="B304" s="1" t="s">
        <v>1265</v>
      </c>
      <c r="C304" s="1" t="s">
        <v>211</v>
      </c>
      <c r="D304" s="1" t="str">
        <f>IF(A304="","",VLOOKUP(4100+ROUNDDOWN(A304/100,0),学校名!$A$2:$D$49,4,0))</f>
        <v>西宮南</v>
      </c>
      <c r="E304" s="1" t="str">
        <f t="shared" si="8"/>
        <v>大村  准弥</v>
      </c>
      <c r="F304" s="1">
        <f t="shared" si="9"/>
        <v>3</v>
      </c>
    </row>
    <row r="305" spans="1:6" x14ac:dyDescent="0.2">
      <c r="A305" s="1">
        <v>1779</v>
      </c>
      <c r="B305" s="1" t="s">
        <v>1266</v>
      </c>
      <c r="C305" s="1" t="s">
        <v>212</v>
      </c>
      <c r="D305" s="1" t="str">
        <f>IF(A305="","",VLOOKUP(4100+ROUNDDOWN(A305/100,0),学校名!$A$2:$D$49,4,0))</f>
        <v>西宮南</v>
      </c>
      <c r="E305" s="1" t="str">
        <f t="shared" si="8"/>
        <v>下山  潤也</v>
      </c>
      <c r="F305" s="1">
        <f t="shared" si="9"/>
        <v>3</v>
      </c>
    </row>
    <row r="306" spans="1:6" x14ac:dyDescent="0.2">
      <c r="A306" s="1">
        <v>1780</v>
      </c>
      <c r="B306" s="1" t="s">
        <v>1267</v>
      </c>
      <c r="C306" s="1" t="s">
        <v>213</v>
      </c>
      <c r="D306" s="1" t="str">
        <f>IF(A306="","",VLOOKUP(4100+ROUNDDOWN(A306/100,0),学校名!$A$2:$D$49,4,0))</f>
        <v>西宮南</v>
      </c>
      <c r="E306" s="1" t="str">
        <f t="shared" si="8"/>
        <v>松原  奏汰</v>
      </c>
      <c r="F306" s="1">
        <f t="shared" si="9"/>
        <v>3</v>
      </c>
    </row>
    <row r="307" spans="1:6" x14ac:dyDescent="0.2">
      <c r="A307" s="1">
        <v>1781</v>
      </c>
      <c r="B307" s="1" t="s">
        <v>1268</v>
      </c>
      <c r="C307" s="1" t="s">
        <v>214</v>
      </c>
      <c r="D307" s="1" t="str">
        <f>IF(A307="","",VLOOKUP(4100+ROUNDDOWN(A307/100,0),学校名!$A$2:$D$49,4,0))</f>
        <v>西宮南</v>
      </c>
      <c r="E307" s="1" t="str">
        <f t="shared" si="8"/>
        <v>池原  大牙</v>
      </c>
      <c r="F307" s="1">
        <f t="shared" si="9"/>
        <v>3</v>
      </c>
    </row>
    <row r="308" spans="1:6" x14ac:dyDescent="0.2">
      <c r="A308" s="1">
        <v>1782</v>
      </c>
      <c r="B308" s="1" t="s">
        <v>1269</v>
      </c>
      <c r="C308" s="1" t="s">
        <v>562</v>
      </c>
      <c r="D308" s="1" t="str">
        <f>IF(A308="","",VLOOKUP(4100+ROUNDDOWN(A308/100,0),学校名!$A$2:$D$49,4,0))</f>
        <v>西宮南</v>
      </c>
      <c r="E308" s="1" t="str">
        <f t="shared" si="8"/>
        <v>濵    英汰</v>
      </c>
      <c r="F308" s="1">
        <f t="shared" si="9"/>
        <v>2</v>
      </c>
    </row>
    <row r="309" spans="1:6" x14ac:dyDescent="0.2">
      <c r="A309" s="1">
        <v>1783</v>
      </c>
      <c r="B309" s="1" t="s">
        <v>1270</v>
      </c>
      <c r="C309" s="1" t="s">
        <v>563</v>
      </c>
      <c r="D309" s="1" t="str">
        <f>IF(A309="","",VLOOKUP(4100+ROUNDDOWN(A309/100,0),学校名!$A$2:$D$49,4,0))</f>
        <v>西宮南</v>
      </c>
      <c r="E309" s="1" t="str">
        <f t="shared" si="8"/>
        <v>藤本  光祐</v>
      </c>
      <c r="F309" s="1">
        <f t="shared" si="9"/>
        <v>2</v>
      </c>
    </row>
    <row r="310" spans="1:6" x14ac:dyDescent="0.2">
      <c r="A310" s="1">
        <v>1784</v>
      </c>
      <c r="B310" s="1" t="s">
        <v>1271</v>
      </c>
      <c r="C310" s="1" t="s">
        <v>564</v>
      </c>
      <c r="D310" s="1" t="str">
        <f>IF(A310="","",VLOOKUP(4100+ROUNDDOWN(A310/100,0),学校名!$A$2:$D$49,4,0))</f>
        <v>西宮南</v>
      </c>
      <c r="E310" s="1" t="str">
        <f t="shared" si="8"/>
        <v>神木  彗汰</v>
      </c>
      <c r="F310" s="1">
        <f t="shared" si="9"/>
        <v>2</v>
      </c>
    </row>
    <row r="311" spans="1:6" x14ac:dyDescent="0.2">
      <c r="A311" s="1">
        <v>1785</v>
      </c>
      <c r="B311" s="1" t="s">
        <v>1272</v>
      </c>
      <c r="C311" s="1" t="s">
        <v>565</v>
      </c>
      <c r="D311" s="1" t="str">
        <f>IF(A311="","",VLOOKUP(4100+ROUNDDOWN(A311/100,0),学校名!$A$2:$D$49,4,0))</f>
        <v>西宮南</v>
      </c>
      <c r="E311" s="1" t="str">
        <f t="shared" si="8"/>
        <v>山橋  颯斗</v>
      </c>
      <c r="F311" s="1">
        <f t="shared" si="9"/>
        <v>2</v>
      </c>
    </row>
    <row r="312" spans="1:6" x14ac:dyDescent="0.2">
      <c r="A312" s="1">
        <v>1786</v>
      </c>
      <c r="B312" s="1" t="s">
        <v>1273</v>
      </c>
      <c r="C312" s="1" t="s">
        <v>566</v>
      </c>
      <c r="D312" s="1" t="str">
        <f>IF(A312="","",VLOOKUP(4100+ROUNDDOWN(A312/100,0),学校名!$A$2:$D$49,4,0))</f>
        <v>西宮南</v>
      </c>
      <c r="E312" s="1" t="str">
        <f t="shared" si="8"/>
        <v>松田  大空</v>
      </c>
      <c r="F312" s="1">
        <f t="shared" si="9"/>
        <v>2</v>
      </c>
    </row>
    <row r="313" spans="1:6" x14ac:dyDescent="0.2">
      <c r="A313" s="1">
        <v>1788</v>
      </c>
      <c r="B313" s="1" t="s">
        <v>1274</v>
      </c>
      <c r="C313" s="1" t="s">
        <v>567</v>
      </c>
      <c r="D313" s="1" t="str">
        <f>IF(A313="","",VLOOKUP(4100+ROUNDDOWN(A313/100,0),学校名!$A$2:$D$49,4,0))</f>
        <v>西宮南</v>
      </c>
      <c r="E313" s="1" t="str">
        <f t="shared" si="8"/>
        <v>佐藤  由朔</v>
      </c>
      <c r="F313" s="1">
        <f t="shared" si="9"/>
        <v>2</v>
      </c>
    </row>
    <row r="314" spans="1:6" x14ac:dyDescent="0.2">
      <c r="A314" s="1">
        <v>1789</v>
      </c>
      <c r="B314" s="1" t="s">
        <v>1275</v>
      </c>
      <c r="C314" s="1" t="s">
        <v>568</v>
      </c>
      <c r="D314" s="1" t="str">
        <f>IF(A314="","",VLOOKUP(4100+ROUNDDOWN(A314/100,0),学校名!$A$2:$D$49,4,0))</f>
        <v>西宮南</v>
      </c>
      <c r="E314" s="1" t="str">
        <f t="shared" si="8"/>
        <v>山内  悠生</v>
      </c>
      <c r="F314" s="1">
        <f t="shared" si="9"/>
        <v>2</v>
      </c>
    </row>
    <row r="315" spans="1:6" x14ac:dyDescent="0.2">
      <c r="A315" s="1">
        <v>1790</v>
      </c>
      <c r="B315" s="1" t="s">
        <v>1276</v>
      </c>
      <c r="C315" s="1" t="s">
        <v>800</v>
      </c>
      <c r="D315" s="1" t="str">
        <f>IF(A315="","",VLOOKUP(4100+ROUNDDOWN(A315/100,0),学校名!$A$2:$D$49,4,0))</f>
        <v>西宮南</v>
      </c>
      <c r="E315" s="1" t="str">
        <f t="shared" si="8"/>
        <v>稲荷  優真</v>
      </c>
      <c r="F315" s="1">
        <f t="shared" si="9"/>
        <v>2</v>
      </c>
    </row>
    <row r="316" spans="1:6" x14ac:dyDescent="0.2">
      <c r="A316" s="1">
        <v>1791</v>
      </c>
      <c r="B316" s="1" t="s">
        <v>1277</v>
      </c>
      <c r="C316" s="1" t="s">
        <v>569</v>
      </c>
      <c r="D316" s="1" t="str">
        <f>IF(A316="","",VLOOKUP(4100+ROUNDDOWN(A316/100,0),学校名!$A$2:$D$49,4,0))</f>
        <v>西宮南</v>
      </c>
      <c r="E316" s="1" t="str">
        <f t="shared" si="8"/>
        <v>平木  大智</v>
      </c>
      <c r="F316" s="1">
        <f t="shared" si="9"/>
        <v>2</v>
      </c>
    </row>
    <row r="317" spans="1:6" x14ac:dyDescent="0.2">
      <c r="A317" s="1">
        <v>1793</v>
      </c>
      <c r="B317" s="1" t="s">
        <v>1278</v>
      </c>
      <c r="C317" s="1" t="s">
        <v>570</v>
      </c>
      <c r="D317" s="1" t="str">
        <f>IF(A317="","",VLOOKUP(4100+ROUNDDOWN(A317/100,0),学校名!$A$2:$D$49,4,0))</f>
        <v>西宮南</v>
      </c>
      <c r="E317" s="1" t="str">
        <f t="shared" si="8"/>
        <v>田村  駿英</v>
      </c>
      <c r="F317" s="1">
        <f t="shared" si="9"/>
        <v>2</v>
      </c>
    </row>
    <row r="318" spans="1:6" x14ac:dyDescent="0.2">
      <c r="A318" s="1">
        <v>1794</v>
      </c>
      <c r="B318" s="1" t="s">
        <v>1279</v>
      </c>
      <c r="C318" s="1" t="s">
        <v>1280</v>
      </c>
      <c r="D318" s="1" t="str">
        <f>IF(A318="","",VLOOKUP(4100+ROUNDDOWN(A318/100,0),学校名!$A$2:$D$49,4,0))</f>
        <v>西宮南</v>
      </c>
      <c r="E318" s="1" t="str">
        <f t="shared" si="8"/>
        <v>薮田  紘生</v>
      </c>
      <c r="F318" s="1">
        <f t="shared" si="9"/>
        <v>1</v>
      </c>
    </row>
    <row r="319" spans="1:6" x14ac:dyDescent="0.2">
      <c r="A319" s="1">
        <v>1795</v>
      </c>
      <c r="B319" s="1" t="s">
        <v>1281</v>
      </c>
      <c r="C319" s="1" t="s">
        <v>1282</v>
      </c>
      <c r="D319" s="1" t="str">
        <f>IF(A319="","",VLOOKUP(4100+ROUNDDOWN(A319/100,0),学校名!$A$2:$D$49,4,0))</f>
        <v>西宮南</v>
      </c>
      <c r="E319" s="1" t="str">
        <f t="shared" si="8"/>
        <v>榎本  理人</v>
      </c>
      <c r="F319" s="1">
        <f t="shared" si="9"/>
        <v>1</v>
      </c>
    </row>
    <row r="320" spans="1:6" x14ac:dyDescent="0.2">
      <c r="A320" s="1">
        <v>1796</v>
      </c>
      <c r="B320" s="1" t="s">
        <v>1283</v>
      </c>
      <c r="C320" s="1" t="s">
        <v>1284</v>
      </c>
      <c r="D320" s="1" t="str">
        <f>IF(A320="","",VLOOKUP(4100+ROUNDDOWN(A320/100,0),学校名!$A$2:$D$49,4,0))</f>
        <v>西宮南</v>
      </c>
      <c r="E320" s="1" t="str">
        <f t="shared" si="8"/>
        <v>髙橋  秀弥</v>
      </c>
      <c r="F320" s="1">
        <f t="shared" si="9"/>
        <v>1</v>
      </c>
    </row>
    <row r="321" spans="1:6" x14ac:dyDescent="0.2">
      <c r="A321" s="1">
        <v>1797</v>
      </c>
      <c r="B321" s="1" t="s">
        <v>1285</v>
      </c>
      <c r="C321" s="1" t="s">
        <v>1286</v>
      </c>
      <c r="D321" s="1" t="str">
        <f>IF(A321="","",VLOOKUP(4100+ROUNDDOWN(A321/100,0),学校名!$A$2:$D$49,4,0))</f>
        <v>西宮南</v>
      </c>
      <c r="E321" s="1" t="str">
        <f t="shared" si="8"/>
        <v>吉成  敬斗</v>
      </c>
      <c r="F321" s="1">
        <f t="shared" si="9"/>
        <v>1</v>
      </c>
    </row>
    <row r="322" spans="1:6" x14ac:dyDescent="0.2">
      <c r="A322" s="1">
        <v>1798</v>
      </c>
      <c r="B322" s="1" t="s">
        <v>1287</v>
      </c>
      <c r="C322" s="1" t="s">
        <v>1288</v>
      </c>
      <c r="D322" s="1" t="str">
        <f>IF(A322="","",VLOOKUP(4100+ROUNDDOWN(A322/100,0),学校名!$A$2:$D$49,4,0))</f>
        <v>西宮南</v>
      </c>
      <c r="E322" s="1" t="str">
        <f t="shared" si="8"/>
        <v>上野    心</v>
      </c>
      <c r="F322" s="1">
        <f t="shared" si="9"/>
        <v>1</v>
      </c>
    </row>
    <row r="323" spans="1:6" x14ac:dyDescent="0.2">
      <c r="A323" s="1">
        <v>1799</v>
      </c>
      <c r="B323" s="1" t="s">
        <v>1289</v>
      </c>
      <c r="C323" s="1" t="s">
        <v>1290</v>
      </c>
      <c r="D323" s="1" t="str">
        <f>IF(A323="","",VLOOKUP(4100+ROUNDDOWN(A323/100,0),学校名!$A$2:$D$49,4,0))</f>
        <v>西宮南</v>
      </c>
      <c r="E323" s="1" t="str">
        <f t="shared" ref="E323:E386" si="10">IF(B323="","",IF(ISNUMBER(F323),LEFT(B323,LEN(B323)-3),LEFT(B323,LEN(B323)-1)))</f>
        <v>野口  征歩</v>
      </c>
      <c r="F323" s="1">
        <f t="shared" ref="F323:F386" si="11">IF(B323="","",VALUE(MID(B323,LEN(B323)-1,1)))</f>
        <v>1</v>
      </c>
    </row>
    <row r="324" spans="1:6" x14ac:dyDescent="0.2">
      <c r="A324" s="1">
        <v>1876</v>
      </c>
      <c r="B324" s="1" t="s">
        <v>1291</v>
      </c>
      <c r="C324" s="1" t="s">
        <v>215</v>
      </c>
      <c r="D324" s="1" t="str">
        <f>IF(A324="","",VLOOKUP(4100+ROUNDDOWN(A324/100,0),学校名!$A$2:$D$49,4,0))</f>
        <v>西北苦楽園</v>
      </c>
      <c r="E324" s="1" t="str">
        <f t="shared" si="10"/>
        <v>田中  滉人</v>
      </c>
      <c r="F324" s="1">
        <f t="shared" si="11"/>
        <v>3</v>
      </c>
    </row>
    <row r="325" spans="1:6" x14ac:dyDescent="0.2">
      <c r="A325" s="1">
        <v>1877</v>
      </c>
      <c r="B325" s="1" t="s">
        <v>1292</v>
      </c>
      <c r="C325" s="1" t="s">
        <v>216</v>
      </c>
      <c r="D325" s="1" t="str">
        <f>IF(A325="","",VLOOKUP(4100+ROUNDDOWN(A325/100,0),学校名!$A$2:$D$49,4,0))</f>
        <v>西北苦楽園</v>
      </c>
      <c r="E325" s="1" t="str">
        <f t="shared" si="10"/>
        <v>田中  俊丞</v>
      </c>
      <c r="F325" s="1">
        <f t="shared" si="11"/>
        <v>3</v>
      </c>
    </row>
    <row r="326" spans="1:6" x14ac:dyDescent="0.2">
      <c r="A326" s="1">
        <v>1880</v>
      </c>
      <c r="B326" s="1" t="s">
        <v>1293</v>
      </c>
      <c r="C326" s="1" t="s">
        <v>217</v>
      </c>
      <c r="D326" s="1" t="str">
        <f>IF(A326="","",VLOOKUP(4100+ROUNDDOWN(A326/100,0),学校名!$A$2:$D$49,4,0))</f>
        <v>西北苦楽園</v>
      </c>
      <c r="E326" s="1" t="str">
        <f t="shared" si="10"/>
        <v>石井    駿</v>
      </c>
      <c r="F326" s="1">
        <f t="shared" si="11"/>
        <v>3</v>
      </c>
    </row>
    <row r="327" spans="1:6" x14ac:dyDescent="0.2">
      <c r="A327" s="1">
        <v>1881</v>
      </c>
      <c r="B327" s="1" t="s">
        <v>1294</v>
      </c>
      <c r="C327" s="1" t="s">
        <v>571</v>
      </c>
      <c r="D327" s="1" t="str">
        <f>IF(A327="","",VLOOKUP(4100+ROUNDDOWN(A327/100,0),学校名!$A$2:$D$49,4,0))</f>
        <v>西北苦楽園</v>
      </c>
      <c r="E327" s="1" t="str">
        <f t="shared" si="10"/>
        <v>足立    葵</v>
      </c>
      <c r="F327" s="1">
        <f t="shared" si="11"/>
        <v>2</v>
      </c>
    </row>
    <row r="328" spans="1:6" x14ac:dyDescent="0.2">
      <c r="A328" s="1">
        <v>1884</v>
      </c>
      <c r="B328" s="1" t="s">
        <v>1295</v>
      </c>
      <c r="C328" s="1" t="s">
        <v>572</v>
      </c>
      <c r="D328" s="1" t="str">
        <f>IF(A328="","",VLOOKUP(4100+ROUNDDOWN(A328/100,0),学校名!$A$2:$D$49,4,0))</f>
        <v>西北苦楽園</v>
      </c>
      <c r="E328" s="1" t="str">
        <f t="shared" si="10"/>
        <v>栁川  文吾</v>
      </c>
      <c r="F328" s="1">
        <f t="shared" si="11"/>
        <v>2</v>
      </c>
    </row>
    <row r="329" spans="1:6" x14ac:dyDescent="0.2">
      <c r="A329" s="1">
        <v>1885</v>
      </c>
      <c r="B329" s="1" t="s">
        <v>1296</v>
      </c>
      <c r="C329" s="1" t="s">
        <v>573</v>
      </c>
      <c r="D329" s="1" t="str">
        <f>IF(A329="","",VLOOKUP(4100+ROUNDDOWN(A329/100,0),学校名!$A$2:$D$49,4,0))</f>
        <v>西北苦楽園</v>
      </c>
      <c r="E329" s="1" t="str">
        <f t="shared" si="10"/>
        <v>鈴池  研徳</v>
      </c>
      <c r="F329" s="1">
        <f t="shared" si="11"/>
        <v>2</v>
      </c>
    </row>
    <row r="330" spans="1:6" x14ac:dyDescent="0.2">
      <c r="A330" s="1">
        <v>1886</v>
      </c>
      <c r="B330" s="1" t="s">
        <v>1297</v>
      </c>
      <c r="C330" s="1" t="s">
        <v>574</v>
      </c>
      <c r="D330" s="1" t="str">
        <f>IF(A330="","",VLOOKUP(4100+ROUNDDOWN(A330/100,0),学校名!$A$2:$D$49,4,0))</f>
        <v>西北苦楽園</v>
      </c>
      <c r="E330" s="1" t="str">
        <f t="shared" si="10"/>
        <v>蕨野  凌多</v>
      </c>
      <c r="F330" s="1">
        <f t="shared" si="11"/>
        <v>2</v>
      </c>
    </row>
    <row r="331" spans="1:6" x14ac:dyDescent="0.2">
      <c r="A331" s="1">
        <v>1887</v>
      </c>
      <c r="B331" s="1" t="s">
        <v>1298</v>
      </c>
      <c r="C331" s="1" t="s">
        <v>1299</v>
      </c>
      <c r="D331" s="1" t="str">
        <f>IF(A331="","",VLOOKUP(4100+ROUNDDOWN(A331/100,0),学校名!$A$2:$D$49,4,0))</f>
        <v>西北苦楽園</v>
      </c>
      <c r="E331" s="1" t="str">
        <f t="shared" si="10"/>
        <v>田中  智葵</v>
      </c>
      <c r="F331" s="1">
        <f t="shared" si="11"/>
        <v>1</v>
      </c>
    </row>
    <row r="332" spans="1:6" x14ac:dyDescent="0.2">
      <c r="A332" s="1">
        <v>1888</v>
      </c>
      <c r="B332" s="1" t="s">
        <v>1300</v>
      </c>
      <c r="C332" s="1" t="s">
        <v>1301</v>
      </c>
      <c r="D332" s="1" t="str">
        <f>IF(A332="","",VLOOKUP(4100+ROUNDDOWN(A332/100,0),学校名!$A$2:$D$49,4,0))</f>
        <v>西北苦楽園</v>
      </c>
      <c r="E332" s="1" t="str">
        <f t="shared" si="10"/>
        <v>小田桐  旭</v>
      </c>
      <c r="F332" s="1">
        <f t="shared" si="11"/>
        <v>1</v>
      </c>
    </row>
    <row r="333" spans="1:6" x14ac:dyDescent="0.2">
      <c r="A333" s="1">
        <v>1889</v>
      </c>
      <c r="B333" s="1" t="s">
        <v>1302</v>
      </c>
      <c r="C333" s="1" t="s">
        <v>1303</v>
      </c>
      <c r="D333" s="1" t="str">
        <f>IF(A333="","",VLOOKUP(4100+ROUNDDOWN(A333/100,0),学校名!$A$2:$D$49,4,0))</f>
        <v>西北苦楽園</v>
      </c>
      <c r="E333" s="1" t="str">
        <f t="shared" si="10"/>
        <v>川邊  裕也</v>
      </c>
      <c r="F333" s="1">
        <f t="shared" si="11"/>
        <v>1</v>
      </c>
    </row>
    <row r="334" spans="1:6" x14ac:dyDescent="0.2">
      <c r="A334" s="1">
        <v>1890</v>
      </c>
      <c r="B334" s="1" t="s">
        <v>1304</v>
      </c>
      <c r="C334" s="1" t="s">
        <v>1305</v>
      </c>
      <c r="D334" s="1" t="str">
        <f>IF(A334="","",VLOOKUP(4100+ROUNDDOWN(A334/100,0),学校名!$A$2:$D$49,4,0))</f>
        <v>西北苦楽園</v>
      </c>
      <c r="E334" s="1" t="str">
        <f t="shared" si="10"/>
        <v>北村    閃</v>
      </c>
      <c r="F334" s="1">
        <f t="shared" si="11"/>
        <v>1</v>
      </c>
    </row>
    <row r="335" spans="1:6" x14ac:dyDescent="0.2">
      <c r="A335" s="1">
        <v>1891</v>
      </c>
      <c r="B335" s="1" t="s">
        <v>1306</v>
      </c>
      <c r="C335" s="1" t="s">
        <v>1307</v>
      </c>
      <c r="D335" s="1" t="str">
        <f>IF(A335="","",VLOOKUP(4100+ROUNDDOWN(A335/100,0),学校名!$A$2:$D$49,4,0))</f>
        <v>西北苦楽園</v>
      </c>
      <c r="E335" s="1" t="str">
        <f t="shared" si="10"/>
        <v>中村  隼士</v>
      </c>
      <c r="F335" s="1">
        <f t="shared" si="11"/>
        <v>1</v>
      </c>
    </row>
    <row r="336" spans="1:6" x14ac:dyDescent="0.2">
      <c r="A336" s="1">
        <v>1892</v>
      </c>
      <c r="B336" s="1" t="s">
        <v>1308</v>
      </c>
      <c r="C336" s="1" t="s">
        <v>1309</v>
      </c>
      <c r="D336" s="1" t="str">
        <f>IF(A336="","",VLOOKUP(4100+ROUNDDOWN(A336/100,0),学校名!$A$2:$D$49,4,0))</f>
        <v>西北苦楽園</v>
      </c>
      <c r="E336" s="1" t="str">
        <f t="shared" si="10"/>
        <v>飯田    慶</v>
      </c>
      <c r="F336" s="1">
        <f t="shared" si="11"/>
        <v>1</v>
      </c>
    </row>
    <row r="337" spans="1:6" x14ac:dyDescent="0.2">
      <c r="A337" s="1">
        <v>1893</v>
      </c>
      <c r="B337" s="1" t="s">
        <v>1310</v>
      </c>
      <c r="C337" s="1" t="s">
        <v>1311</v>
      </c>
      <c r="D337" s="1" t="str">
        <f>IF(A337="","",VLOOKUP(4100+ROUNDDOWN(A337/100,0),学校名!$A$2:$D$49,4,0))</f>
        <v>西北苦楽園</v>
      </c>
      <c r="E337" s="1" t="str">
        <f t="shared" si="10"/>
        <v>池端    陽</v>
      </c>
      <c r="F337" s="1">
        <f t="shared" si="11"/>
        <v>1</v>
      </c>
    </row>
    <row r="338" spans="1:6" x14ac:dyDescent="0.2">
      <c r="A338" s="1">
        <v>1894</v>
      </c>
      <c r="B338" s="1" t="s">
        <v>1312</v>
      </c>
      <c r="C338" s="1" t="s">
        <v>1313</v>
      </c>
      <c r="D338" s="1" t="str">
        <f>IF(A338="","",VLOOKUP(4100+ROUNDDOWN(A338/100,0),学校名!$A$2:$D$49,4,0))</f>
        <v>西北苦楽園</v>
      </c>
      <c r="E338" s="1" t="str">
        <f t="shared" si="10"/>
        <v>尾河  遼也</v>
      </c>
      <c r="F338" s="1">
        <f t="shared" si="11"/>
        <v>1</v>
      </c>
    </row>
    <row r="339" spans="1:6" x14ac:dyDescent="0.2">
      <c r="A339" s="1">
        <v>1901</v>
      </c>
      <c r="B339" s="1" t="s">
        <v>1314</v>
      </c>
      <c r="C339" s="1" t="s">
        <v>575</v>
      </c>
      <c r="D339" s="1" t="str">
        <f>IF(A339="","",VLOOKUP(4100+ROUNDDOWN(A339/100,0),学校名!$A$2:$D$49,4,0))</f>
        <v>鳴尾</v>
      </c>
      <c r="E339" s="1" t="str">
        <f t="shared" si="10"/>
        <v>嶋田    陸</v>
      </c>
      <c r="F339" s="1">
        <f t="shared" si="11"/>
        <v>2</v>
      </c>
    </row>
    <row r="340" spans="1:6" x14ac:dyDescent="0.2">
      <c r="A340" s="1">
        <v>1902</v>
      </c>
      <c r="B340" s="1" t="s">
        <v>1315</v>
      </c>
      <c r="C340" s="1" t="s">
        <v>576</v>
      </c>
      <c r="D340" s="1" t="str">
        <f>IF(A340="","",VLOOKUP(4100+ROUNDDOWN(A340/100,0),学校名!$A$2:$D$49,4,0))</f>
        <v>鳴尾</v>
      </c>
      <c r="E340" s="1" t="str">
        <f t="shared" si="10"/>
        <v>杉本  賢祐</v>
      </c>
      <c r="F340" s="1">
        <f t="shared" si="11"/>
        <v>2</v>
      </c>
    </row>
    <row r="341" spans="1:6" x14ac:dyDescent="0.2">
      <c r="A341" s="1">
        <v>1903</v>
      </c>
      <c r="B341" s="1" t="s">
        <v>1316</v>
      </c>
      <c r="C341" s="1" t="s">
        <v>577</v>
      </c>
      <c r="D341" s="1" t="str">
        <f>IF(A341="","",VLOOKUP(4100+ROUNDDOWN(A341/100,0),学校名!$A$2:$D$49,4,0))</f>
        <v>鳴尾</v>
      </c>
      <c r="E341" s="1" t="str">
        <f t="shared" si="10"/>
        <v>三浦  瞬成</v>
      </c>
      <c r="F341" s="1">
        <f t="shared" si="11"/>
        <v>2</v>
      </c>
    </row>
    <row r="342" spans="1:6" x14ac:dyDescent="0.2">
      <c r="A342" s="1">
        <v>1904</v>
      </c>
      <c r="B342" s="1" t="s">
        <v>1317</v>
      </c>
      <c r="C342" s="1" t="s">
        <v>578</v>
      </c>
      <c r="D342" s="1" t="str">
        <f>IF(A342="","",VLOOKUP(4100+ROUNDDOWN(A342/100,0),学校名!$A$2:$D$49,4,0))</f>
        <v>鳴尾</v>
      </c>
      <c r="E342" s="1" t="str">
        <f t="shared" si="10"/>
        <v>中川健志朗</v>
      </c>
      <c r="F342" s="1">
        <f t="shared" si="11"/>
        <v>2</v>
      </c>
    </row>
    <row r="343" spans="1:6" x14ac:dyDescent="0.2">
      <c r="A343" s="1">
        <v>1905</v>
      </c>
      <c r="B343" s="1" t="s">
        <v>1318</v>
      </c>
      <c r="C343" s="1" t="s">
        <v>579</v>
      </c>
      <c r="D343" s="1" t="str">
        <f>IF(A343="","",VLOOKUP(4100+ROUNDDOWN(A343/100,0),学校名!$A$2:$D$49,4,0))</f>
        <v>鳴尾</v>
      </c>
      <c r="E343" s="1" t="str">
        <f t="shared" si="10"/>
        <v>竹村  晃琉</v>
      </c>
      <c r="F343" s="1">
        <f t="shared" si="11"/>
        <v>2</v>
      </c>
    </row>
    <row r="344" spans="1:6" x14ac:dyDescent="0.2">
      <c r="A344" s="1">
        <v>1906</v>
      </c>
      <c r="B344" s="1" t="s">
        <v>1319</v>
      </c>
      <c r="C344" s="1" t="s">
        <v>580</v>
      </c>
      <c r="D344" s="1" t="str">
        <f>IF(A344="","",VLOOKUP(4100+ROUNDDOWN(A344/100,0),学校名!$A$2:$D$49,4,0))</f>
        <v>鳴尾</v>
      </c>
      <c r="E344" s="1" t="str">
        <f t="shared" si="10"/>
        <v>河    旺佑</v>
      </c>
      <c r="F344" s="1">
        <f t="shared" si="11"/>
        <v>2</v>
      </c>
    </row>
    <row r="345" spans="1:6" x14ac:dyDescent="0.2">
      <c r="A345" s="1">
        <v>1907</v>
      </c>
      <c r="B345" s="1" t="s">
        <v>1320</v>
      </c>
      <c r="C345" s="1" t="s">
        <v>1321</v>
      </c>
      <c r="D345" s="1" t="str">
        <f>IF(A345="","",VLOOKUP(4100+ROUNDDOWN(A345/100,0),学校名!$A$2:$D$49,4,0))</f>
        <v>鳴尾</v>
      </c>
      <c r="E345" s="1" t="str">
        <f t="shared" si="10"/>
        <v>安井  雄哉</v>
      </c>
      <c r="F345" s="1">
        <f t="shared" si="11"/>
        <v>3</v>
      </c>
    </row>
    <row r="346" spans="1:6" x14ac:dyDescent="0.2">
      <c r="A346" s="1">
        <v>1908</v>
      </c>
      <c r="B346" s="1" t="s">
        <v>1322</v>
      </c>
      <c r="C346" s="1" t="s">
        <v>1323</v>
      </c>
      <c r="D346" s="1" t="str">
        <f>IF(A346="","",VLOOKUP(4100+ROUNDDOWN(A346/100,0),学校名!$A$2:$D$49,4,0))</f>
        <v>鳴尾</v>
      </c>
      <c r="E346" s="1" t="str">
        <f t="shared" si="10"/>
        <v>岡田  耀仁</v>
      </c>
      <c r="F346" s="1">
        <f t="shared" si="11"/>
        <v>1</v>
      </c>
    </row>
    <row r="347" spans="1:6" x14ac:dyDescent="0.2">
      <c r="A347" s="1">
        <v>1909</v>
      </c>
      <c r="B347" s="1" t="s">
        <v>1324</v>
      </c>
      <c r="C347" s="1" t="s">
        <v>1325</v>
      </c>
      <c r="D347" s="1" t="str">
        <f>IF(A347="","",VLOOKUP(4100+ROUNDDOWN(A347/100,0),学校名!$A$2:$D$49,4,0))</f>
        <v>鳴尾</v>
      </c>
      <c r="E347" s="1" t="str">
        <f t="shared" si="10"/>
        <v>濵田  青波</v>
      </c>
      <c r="F347" s="1">
        <f t="shared" si="11"/>
        <v>1</v>
      </c>
    </row>
    <row r="348" spans="1:6" x14ac:dyDescent="0.2">
      <c r="A348" s="1">
        <v>1910</v>
      </c>
      <c r="B348" s="1" t="s">
        <v>1326</v>
      </c>
      <c r="C348" s="1" t="s">
        <v>1327</v>
      </c>
      <c r="D348" s="1" t="str">
        <f>IF(A348="","",VLOOKUP(4100+ROUNDDOWN(A348/100,0),学校名!$A$2:$D$49,4,0))</f>
        <v>鳴尾</v>
      </c>
      <c r="E348" s="1" t="str">
        <f t="shared" si="10"/>
        <v>原田  航汰</v>
      </c>
      <c r="F348" s="1">
        <f t="shared" si="11"/>
        <v>1</v>
      </c>
    </row>
    <row r="349" spans="1:6" x14ac:dyDescent="0.2">
      <c r="A349" s="1">
        <v>1911</v>
      </c>
      <c r="B349" s="1" t="s">
        <v>1328</v>
      </c>
      <c r="C349" s="1" t="s">
        <v>1329</v>
      </c>
      <c r="D349" s="1" t="str">
        <f>IF(A349="","",VLOOKUP(4100+ROUNDDOWN(A349/100,0),学校名!$A$2:$D$49,4,0))</f>
        <v>鳴尾</v>
      </c>
      <c r="E349" s="1" t="str">
        <f t="shared" si="10"/>
        <v>中谷  安吾</v>
      </c>
      <c r="F349" s="1">
        <f t="shared" si="11"/>
        <v>1</v>
      </c>
    </row>
    <row r="350" spans="1:6" x14ac:dyDescent="0.2">
      <c r="A350" s="1">
        <v>1912</v>
      </c>
      <c r="B350" s="1" t="s">
        <v>1330</v>
      </c>
      <c r="C350" s="1" t="s">
        <v>1331</v>
      </c>
      <c r="D350" s="1" t="str">
        <f>IF(A350="","",VLOOKUP(4100+ROUNDDOWN(A350/100,0),学校名!$A$2:$D$49,4,0))</f>
        <v>鳴尾</v>
      </c>
      <c r="E350" s="1" t="str">
        <f t="shared" si="10"/>
        <v>高橋  大地</v>
      </c>
      <c r="F350" s="1">
        <f t="shared" si="11"/>
        <v>1</v>
      </c>
    </row>
    <row r="351" spans="1:6" x14ac:dyDescent="0.2">
      <c r="A351" s="1">
        <v>1913</v>
      </c>
      <c r="B351" s="1" t="s">
        <v>1332</v>
      </c>
      <c r="C351" s="1" t="s">
        <v>1333</v>
      </c>
      <c r="D351" s="1" t="str">
        <f>IF(A351="","",VLOOKUP(4100+ROUNDDOWN(A351/100,0),学校名!$A$2:$D$49,4,0))</f>
        <v>鳴尾</v>
      </c>
      <c r="E351" s="1" t="str">
        <f t="shared" si="10"/>
        <v>櫻井  康多</v>
      </c>
      <c r="F351" s="1">
        <f t="shared" si="11"/>
        <v>1</v>
      </c>
    </row>
    <row r="352" spans="1:6" x14ac:dyDescent="0.2">
      <c r="A352" s="1">
        <v>1914</v>
      </c>
      <c r="B352" s="1" t="s">
        <v>1334</v>
      </c>
      <c r="C352" s="1" t="s">
        <v>1335</v>
      </c>
      <c r="D352" s="1" t="str">
        <f>IF(A352="","",VLOOKUP(4100+ROUNDDOWN(A352/100,0),学校名!$A$2:$D$49,4,0))</f>
        <v>鳴尾</v>
      </c>
      <c r="E352" s="1" t="str">
        <f t="shared" si="10"/>
        <v>有野  将貴</v>
      </c>
      <c r="F352" s="1">
        <f t="shared" si="11"/>
        <v>1</v>
      </c>
    </row>
    <row r="353" spans="1:6" x14ac:dyDescent="0.2">
      <c r="A353" s="1">
        <v>1991</v>
      </c>
      <c r="B353" s="1" t="s">
        <v>1336</v>
      </c>
      <c r="C353" s="1" t="s">
        <v>218</v>
      </c>
      <c r="D353" s="1" t="str">
        <f>IF(A353="","",VLOOKUP(4100+ROUNDDOWN(A353/100,0),学校名!$A$2:$D$49,4,0))</f>
        <v>鳴尾</v>
      </c>
      <c r="E353" s="1" t="str">
        <f t="shared" si="10"/>
        <v>知足  宏太</v>
      </c>
      <c r="F353" s="1">
        <f t="shared" si="11"/>
        <v>3</v>
      </c>
    </row>
    <row r="354" spans="1:6" x14ac:dyDescent="0.2">
      <c r="A354" s="1">
        <v>1993</v>
      </c>
      <c r="B354" s="1" t="s">
        <v>1337</v>
      </c>
      <c r="C354" s="1" t="s">
        <v>219</v>
      </c>
      <c r="D354" s="1" t="str">
        <f>IF(A354="","",VLOOKUP(4100+ROUNDDOWN(A354/100,0),学校名!$A$2:$D$49,4,0))</f>
        <v>鳴尾</v>
      </c>
      <c r="E354" s="1" t="str">
        <f t="shared" si="10"/>
        <v>古里  太瑛</v>
      </c>
      <c r="F354" s="1">
        <f t="shared" si="11"/>
        <v>3</v>
      </c>
    </row>
    <row r="355" spans="1:6" x14ac:dyDescent="0.2">
      <c r="A355" s="1">
        <v>1994</v>
      </c>
      <c r="B355" s="1" t="s">
        <v>1338</v>
      </c>
      <c r="C355" s="1" t="s">
        <v>220</v>
      </c>
      <c r="D355" s="1" t="str">
        <f>IF(A355="","",VLOOKUP(4100+ROUNDDOWN(A355/100,0),学校名!$A$2:$D$49,4,0))</f>
        <v>鳴尾</v>
      </c>
      <c r="E355" s="1" t="str">
        <f t="shared" si="10"/>
        <v>曽野  詩音</v>
      </c>
      <c r="F355" s="1">
        <f t="shared" si="11"/>
        <v>3</v>
      </c>
    </row>
    <row r="356" spans="1:6" x14ac:dyDescent="0.2">
      <c r="A356" s="1">
        <v>1995</v>
      </c>
      <c r="B356" s="1" t="s">
        <v>1339</v>
      </c>
      <c r="C356" s="1" t="s">
        <v>221</v>
      </c>
      <c r="D356" s="1" t="str">
        <f>IF(A356="","",VLOOKUP(4100+ROUNDDOWN(A356/100,0),学校名!$A$2:$D$49,4,0))</f>
        <v>鳴尾</v>
      </c>
      <c r="E356" s="1" t="str">
        <f t="shared" si="10"/>
        <v>小板橋  歩</v>
      </c>
      <c r="F356" s="1">
        <f t="shared" si="11"/>
        <v>3</v>
      </c>
    </row>
    <row r="357" spans="1:6" x14ac:dyDescent="0.2">
      <c r="A357" s="1">
        <v>1996</v>
      </c>
      <c r="B357" s="1" t="s">
        <v>1340</v>
      </c>
      <c r="C357" s="1" t="s">
        <v>222</v>
      </c>
      <c r="D357" s="1" t="str">
        <f>IF(A357="","",VLOOKUP(4100+ROUNDDOWN(A357/100,0),学校名!$A$2:$D$49,4,0))</f>
        <v>鳴尾</v>
      </c>
      <c r="E357" s="1" t="str">
        <f t="shared" si="10"/>
        <v>岡本  朝樹</v>
      </c>
      <c r="F357" s="1">
        <f t="shared" si="11"/>
        <v>3</v>
      </c>
    </row>
    <row r="358" spans="1:6" x14ac:dyDescent="0.2">
      <c r="A358" s="1">
        <v>1997</v>
      </c>
      <c r="B358" s="1" t="s">
        <v>1341</v>
      </c>
      <c r="C358" s="1" t="s">
        <v>223</v>
      </c>
      <c r="D358" s="1" t="str">
        <f>IF(A358="","",VLOOKUP(4100+ROUNDDOWN(A358/100,0),学校名!$A$2:$D$49,4,0))</f>
        <v>鳴尾</v>
      </c>
      <c r="E358" s="1" t="str">
        <f t="shared" si="10"/>
        <v>志賀  凌太</v>
      </c>
      <c r="F358" s="1">
        <f t="shared" si="11"/>
        <v>3</v>
      </c>
    </row>
    <row r="359" spans="1:6" x14ac:dyDescent="0.2">
      <c r="A359" s="1">
        <v>1998</v>
      </c>
      <c r="B359" s="1" t="s">
        <v>1342</v>
      </c>
      <c r="C359" s="1" t="s">
        <v>224</v>
      </c>
      <c r="D359" s="1" t="str">
        <f>IF(A359="","",VLOOKUP(4100+ROUNDDOWN(A359/100,0),学校名!$A$2:$D$49,4,0))</f>
        <v>鳴尾</v>
      </c>
      <c r="E359" s="1" t="str">
        <f t="shared" si="10"/>
        <v>築部  佑藏</v>
      </c>
      <c r="F359" s="1">
        <f t="shared" si="11"/>
        <v>3</v>
      </c>
    </row>
    <row r="360" spans="1:6" x14ac:dyDescent="0.2">
      <c r="A360" s="1">
        <v>1999</v>
      </c>
      <c r="B360" s="1" t="s">
        <v>1343</v>
      </c>
      <c r="C360" s="1" t="s">
        <v>581</v>
      </c>
      <c r="D360" s="1" t="str">
        <f>IF(A360="","",VLOOKUP(4100+ROUNDDOWN(A360/100,0),学校名!$A$2:$D$49,4,0))</f>
        <v>鳴尾</v>
      </c>
      <c r="E360" s="1" t="str">
        <f t="shared" si="10"/>
        <v>射場  涼成</v>
      </c>
      <c r="F360" s="1">
        <f t="shared" si="11"/>
        <v>2</v>
      </c>
    </row>
    <row r="361" spans="1:6" x14ac:dyDescent="0.2">
      <c r="A361" s="1">
        <v>2001</v>
      </c>
      <c r="B361" s="1" t="s">
        <v>1344</v>
      </c>
      <c r="C361" s="1" t="s">
        <v>1345</v>
      </c>
      <c r="D361" s="1" t="str">
        <f>IF(A361="","",VLOOKUP(4100+ROUNDDOWN(A361/100,0),学校名!$A$2:$D$49,4,0))</f>
        <v>西宮今津</v>
      </c>
      <c r="E361" s="1" t="str">
        <f t="shared" si="10"/>
        <v>福竹  照彦</v>
      </c>
      <c r="F361" s="1">
        <f t="shared" si="11"/>
        <v>1</v>
      </c>
    </row>
    <row r="362" spans="1:6" x14ac:dyDescent="0.2">
      <c r="A362" s="1">
        <v>2002</v>
      </c>
      <c r="B362" s="1" t="s">
        <v>1346</v>
      </c>
      <c r="C362" s="1" t="s">
        <v>1347</v>
      </c>
      <c r="D362" s="1" t="str">
        <f>IF(A362="","",VLOOKUP(4100+ROUNDDOWN(A362/100,0),学校名!$A$2:$D$49,4,0))</f>
        <v>西宮今津</v>
      </c>
      <c r="E362" s="1" t="str">
        <f t="shared" si="10"/>
        <v>磯山直太郎</v>
      </c>
      <c r="F362" s="1">
        <f t="shared" si="11"/>
        <v>1</v>
      </c>
    </row>
    <row r="363" spans="1:6" x14ac:dyDescent="0.2">
      <c r="A363" s="1">
        <v>2003</v>
      </c>
      <c r="B363" s="1" t="s">
        <v>1348</v>
      </c>
      <c r="C363" s="1" t="s">
        <v>1349</v>
      </c>
      <c r="D363" s="1" t="str">
        <f>IF(A363="","",VLOOKUP(4100+ROUNDDOWN(A363/100,0),学校名!$A$2:$D$49,4,0))</f>
        <v>西宮今津</v>
      </c>
      <c r="E363" s="1" t="str">
        <f t="shared" si="10"/>
        <v>今里  哉斗</v>
      </c>
      <c r="F363" s="1">
        <f t="shared" si="11"/>
        <v>1</v>
      </c>
    </row>
    <row r="364" spans="1:6" x14ac:dyDescent="0.2">
      <c r="A364" s="1">
        <v>2004</v>
      </c>
      <c r="B364" s="1" t="s">
        <v>1350</v>
      </c>
      <c r="C364" s="1" t="s">
        <v>1351</v>
      </c>
      <c r="D364" s="1" t="str">
        <f>IF(A364="","",VLOOKUP(4100+ROUNDDOWN(A364/100,0),学校名!$A$2:$D$49,4,0))</f>
        <v>西宮今津</v>
      </c>
      <c r="E364" s="1" t="str">
        <f t="shared" si="10"/>
        <v>同免木  蓮</v>
      </c>
      <c r="F364" s="1">
        <f t="shared" si="11"/>
        <v>1</v>
      </c>
    </row>
    <row r="365" spans="1:6" x14ac:dyDescent="0.2">
      <c r="A365" s="1">
        <v>2005</v>
      </c>
      <c r="B365" s="1" t="s">
        <v>1352</v>
      </c>
      <c r="C365" s="1" t="s">
        <v>1353</v>
      </c>
      <c r="D365" s="1" t="str">
        <f>IF(A365="","",VLOOKUP(4100+ROUNDDOWN(A365/100,0),学校名!$A$2:$D$49,4,0))</f>
        <v>西宮今津</v>
      </c>
      <c r="E365" s="1" t="str">
        <f t="shared" si="10"/>
        <v>山﨑  颯太</v>
      </c>
      <c r="F365" s="1">
        <f t="shared" si="11"/>
        <v>1</v>
      </c>
    </row>
    <row r="366" spans="1:6" x14ac:dyDescent="0.2">
      <c r="A366" s="1">
        <v>2006</v>
      </c>
      <c r="B366" s="1" t="s">
        <v>1354</v>
      </c>
      <c r="C366" s="1" t="s">
        <v>1355</v>
      </c>
      <c r="D366" s="1" t="str">
        <f>IF(A366="","",VLOOKUP(4100+ROUNDDOWN(A366/100,0),学校名!$A$2:$D$49,4,0))</f>
        <v>西宮今津</v>
      </c>
      <c r="E366" s="1" t="str">
        <f t="shared" si="10"/>
        <v>後藤  真治</v>
      </c>
      <c r="F366" s="1">
        <f t="shared" si="11"/>
        <v>1</v>
      </c>
    </row>
    <row r="367" spans="1:6" x14ac:dyDescent="0.2">
      <c r="A367" s="1">
        <v>2007</v>
      </c>
      <c r="B367" s="1" t="s">
        <v>1356</v>
      </c>
      <c r="C367" s="1" t="s">
        <v>1357</v>
      </c>
      <c r="D367" s="1" t="str">
        <f>IF(A367="","",VLOOKUP(4100+ROUNDDOWN(A367/100,0),学校名!$A$2:$D$49,4,0))</f>
        <v>西宮今津</v>
      </c>
      <c r="E367" s="1" t="str">
        <f t="shared" si="10"/>
        <v>山下  雅仁</v>
      </c>
      <c r="F367" s="1">
        <f t="shared" si="11"/>
        <v>1</v>
      </c>
    </row>
    <row r="368" spans="1:6" x14ac:dyDescent="0.2">
      <c r="A368" s="1">
        <v>2008</v>
      </c>
      <c r="B368" s="1" t="s">
        <v>1358</v>
      </c>
      <c r="C368" s="1" t="s">
        <v>1359</v>
      </c>
      <c r="D368" s="1" t="str">
        <f>IF(A368="","",VLOOKUP(4100+ROUNDDOWN(A368/100,0),学校名!$A$2:$D$49,4,0))</f>
        <v>西宮今津</v>
      </c>
      <c r="E368" s="1" t="str">
        <f t="shared" si="10"/>
        <v>辻    壮真</v>
      </c>
      <c r="F368" s="1">
        <f t="shared" si="11"/>
        <v>1</v>
      </c>
    </row>
    <row r="369" spans="1:6" x14ac:dyDescent="0.2">
      <c r="A369" s="1">
        <v>2009</v>
      </c>
      <c r="B369" s="1" t="s">
        <v>1360</v>
      </c>
      <c r="C369" s="1" t="s">
        <v>1361</v>
      </c>
      <c r="D369" s="1" t="str">
        <f>IF(A369="","",VLOOKUP(4100+ROUNDDOWN(A369/100,0),学校名!$A$2:$D$49,4,0))</f>
        <v>西宮今津</v>
      </c>
      <c r="E369" s="1" t="str">
        <f t="shared" si="10"/>
        <v>鈴木  海生</v>
      </c>
      <c r="F369" s="1">
        <f t="shared" si="11"/>
        <v>1</v>
      </c>
    </row>
    <row r="370" spans="1:6" x14ac:dyDescent="0.2">
      <c r="A370" s="1">
        <v>2010</v>
      </c>
      <c r="B370" s="1" t="s">
        <v>1362</v>
      </c>
      <c r="C370" s="1" t="s">
        <v>1363</v>
      </c>
      <c r="D370" s="1" t="str">
        <f>IF(A370="","",VLOOKUP(4100+ROUNDDOWN(A370/100,0),学校名!$A$2:$D$49,4,0))</f>
        <v>西宮今津</v>
      </c>
      <c r="E370" s="1" t="str">
        <f t="shared" si="10"/>
        <v>田中  優也</v>
      </c>
      <c r="F370" s="1">
        <f t="shared" si="11"/>
        <v>1</v>
      </c>
    </row>
    <row r="371" spans="1:6" x14ac:dyDescent="0.2">
      <c r="A371" s="1">
        <v>2011</v>
      </c>
      <c r="B371" s="1" t="s">
        <v>1364</v>
      </c>
      <c r="C371" s="1" t="s">
        <v>1365</v>
      </c>
      <c r="D371" s="1" t="str">
        <f>IF(A371="","",VLOOKUP(4100+ROUNDDOWN(A371/100,0),学校名!$A$2:$D$49,4,0))</f>
        <v>西宮今津</v>
      </c>
      <c r="E371" s="1" t="str">
        <f t="shared" si="10"/>
        <v>東    航平</v>
      </c>
      <c r="F371" s="1">
        <f t="shared" si="11"/>
        <v>1</v>
      </c>
    </row>
    <row r="372" spans="1:6" x14ac:dyDescent="0.2">
      <c r="A372" s="1">
        <v>2012</v>
      </c>
      <c r="B372" s="1" t="s">
        <v>1366</v>
      </c>
      <c r="C372" s="1" t="s">
        <v>1367</v>
      </c>
      <c r="D372" s="1" t="str">
        <f>IF(A372="","",VLOOKUP(4100+ROUNDDOWN(A372/100,0),学校名!$A$2:$D$49,4,0))</f>
        <v>西宮今津</v>
      </c>
      <c r="E372" s="1" t="str">
        <f t="shared" si="10"/>
        <v>川原  一輝</v>
      </c>
      <c r="F372" s="1">
        <f t="shared" si="11"/>
        <v>1</v>
      </c>
    </row>
    <row r="373" spans="1:6" x14ac:dyDescent="0.2">
      <c r="A373" s="1">
        <v>2013</v>
      </c>
      <c r="B373" s="1" t="s">
        <v>1368</v>
      </c>
      <c r="C373" s="1" t="s">
        <v>1369</v>
      </c>
      <c r="D373" s="1" t="str">
        <f>IF(A373="","",VLOOKUP(4100+ROUNDDOWN(A373/100,0),学校名!$A$2:$D$49,4,0))</f>
        <v>西宮今津</v>
      </c>
      <c r="E373" s="1" t="str">
        <f t="shared" si="10"/>
        <v>藤原  直人</v>
      </c>
      <c r="F373" s="1">
        <f t="shared" si="11"/>
        <v>1</v>
      </c>
    </row>
    <row r="374" spans="1:6" x14ac:dyDescent="0.2">
      <c r="A374" s="1">
        <v>2014</v>
      </c>
      <c r="B374" s="1" t="s">
        <v>1370</v>
      </c>
      <c r="C374" s="1" t="s">
        <v>1371</v>
      </c>
      <c r="D374" s="1" t="str">
        <f>IF(A374="","",VLOOKUP(4100+ROUNDDOWN(A374/100,0),学校名!$A$2:$D$49,4,0))</f>
        <v>西宮今津</v>
      </c>
      <c r="E374" s="1" t="str">
        <f t="shared" si="10"/>
        <v>濱田  知洋</v>
      </c>
      <c r="F374" s="1">
        <f t="shared" si="11"/>
        <v>1</v>
      </c>
    </row>
    <row r="375" spans="1:6" x14ac:dyDescent="0.2">
      <c r="A375" s="1">
        <v>2015</v>
      </c>
      <c r="B375" s="1" t="s">
        <v>1372</v>
      </c>
      <c r="C375" s="1" t="s">
        <v>1373</v>
      </c>
      <c r="D375" s="1" t="str">
        <f>IF(A375="","",VLOOKUP(4100+ROUNDDOWN(A375/100,0),学校名!$A$2:$D$49,4,0))</f>
        <v>西宮今津</v>
      </c>
      <c r="E375" s="1" t="str">
        <f t="shared" si="10"/>
        <v>奥村  悠誓</v>
      </c>
      <c r="F375" s="1">
        <f t="shared" si="11"/>
        <v>1</v>
      </c>
    </row>
    <row r="376" spans="1:6" x14ac:dyDescent="0.2">
      <c r="A376" s="1">
        <v>2080</v>
      </c>
      <c r="B376" s="1" t="s">
        <v>1374</v>
      </c>
      <c r="C376" s="1" t="s">
        <v>225</v>
      </c>
      <c r="D376" s="1" t="str">
        <f>IF(A376="","",VLOOKUP(4100+ROUNDDOWN(A376/100,0),学校名!$A$2:$D$49,4,0))</f>
        <v>西宮今津</v>
      </c>
      <c r="E376" s="1" t="str">
        <f t="shared" si="10"/>
        <v>阿部  希琥</v>
      </c>
      <c r="F376" s="1">
        <f t="shared" si="11"/>
        <v>3</v>
      </c>
    </row>
    <row r="377" spans="1:6" x14ac:dyDescent="0.2">
      <c r="A377" s="1">
        <v>2081</v>
      </c>
      <c r="B377" s="1" t="s">
        <v>1375</v>
      </c>
      <c r="C377" s="1" t="s">
        <v>226</v>
      </c>
      <c r="D377" s="1" t="str">
        <f>IF(A377="","",VLOOKUP(4100+ROUNDDOWN(A377/100,0),学校名!$A$2:$D$49,4,0))</f>
        <v>西宮今津</v>
      </c>
      <c r="E377" s="1" t="str">
        <f t="shared" si="10"/>
        <v>宇都  篤基</v>
      </c>
      <c r="F377" s="1">
        <f t="shared" si="11"/>
        <v>3</v>
      </c>
    </row>
    <row r="378" spans="1:6" x14ac:dyDescent="0.2">
      <c r="A378" s="1">
        <v>2082</v>
      </c>
      <c r="B378" s="1" t="s">
        <v>1376</v>
      </c>
      <c r="C378" s="1" t="s">
        <v>227</v>
      </c>
      <c r="D378" s="1" t="str">
        <f>IF(A378="","",VLOOKUP(4100+ROUNDDOWN(A378/100,0),学校名!$A$2:$D$49,4,0))</f>
        <v>西宮今津</v>
      </c>
      <c r="E378" s="1" t="str">
        <f t="shared" si="10"/>
        <v>下口  一樹</v>
      </c>
      <c r="F378" s="1">
        <f t="shared" si="11"/>
        <v>3</v>
      </c>
    </row>
    <row r="379" spans="1:6" x14ac:dyDescent="0.2">
      <c r="A379" s="1">
        <v>2083</v>
      </c>
      <c r="B379" s="1" t="s">
        <v>1377</v>
      </c>
      <c r="C379" s="1" t="s">
        <v>228</v>
      </c>
      <c r="D379" s="1" t="str">
        <f>IF(A379="","",VLOOKUP(4100+ROUNDDOWN(A379/100,0),学校名!$A$2:$D$49,4,0))</f>
        <v>西宮今津</v>
      </c>
      <c r="E379" s="1" t="str">
        <f t="shared" si="10"/>
        <v>長崎  想空</v>
      </c>
      <c r="F379" s="1">
        <f t="shared" si="11"/>
        <v>3</v>
      </c>
    </row>
    <row r="380" spans="1:6" x14ac:dyDescent="0.2">
      <c r="A380" s="1">
        <v>2085</v>
      </c>
      <c r="B380" s="1" t="s">
        <v>1378</v>
      </c>
      <c r="C380" s="1" t="s">
        <v>229</v>
      </c>
      <c r="D380" s="1" t="str">
        <f>IF(A380="","",VLOOKUP(4100+ROUNDDOWN(A380/100,0),学校名!$A$2:$D$49,4,0))</f>
        <v>西宮今津</v>
      </c>
      <c r="E380" s="1" t="str">
        <f t="shared" si="10"/>
        <v>平山    浬</v>
      </c>
      <c r="F380" s="1">
        <f t="shared" si="11"/>
        <v>3</v>
      </c>
    </row>
    <row r="381" spans="1:6" x14ac:dyDescent="0.2">
      <c r="A381" s="1">
        <v>2086</v>
      </c>
      <c r="B381" s="1" t="s">
        <v>1379</v>
      </c>
      <c r="C381" s="1" t="s">
        <v>230</v>
      </c>
      <c r="D381" s="1" t="str">
        <f>IF(A381="","",VLOOKUP(4100+ROUNDDOWN(A381/100,0),学校名!$A$2:$D$49,4,0))</f>
        <v>西宮今津</v>
      </c>
      <c r="E381" s="1" t="str">
        <f t="shared" si="10"/>
        <v>東田  一希</v>
      </c>
      <c r="F381" s="1">
        <f t="shared" si="11"/>
        <v>3</v>
      </c>
    </row>
    <row r="382" spans="1:6" x14ac:dyDescent="0.2">
      <c r="A382" s="1">
        <v>2087</v>
      </c>
      <c r="B382" s="1" t="s">
        <v>1380</v>
      </c>
      <c r="C382" s="1" t="s">
        <v>231</v>
      </c>
      <c r="D382" s="1" t="str">
        <f>IF(A382="","",VLOOKUP(4100+ROUNDDOWN(A382/100,0),学校名!$A$2:$D$49,4,0))</f>
        <v>西宮今津</v>
      </c>
      <c r="E382" s="1" t="str">
        <f t="shared" si="10"/>
        <v>奥橋  勇志</v>
      </c>
      <c r="F382" s="1">
        <f t="shared" si="11"/>
        <v>3</v>
      </c>
    </row>
    <row r="383" spans="1:6" x14ac:dyDescent="0.2">
      <c r="A383" s="1">
        <v>2088</v>
      </c>
      <c r="B383" s="1" t="s">
        <v>1381</v>
      </c>
      <c r="C383" s="1" t="s">
        <v>232</v>
      </c>
      <c r="D383" s="1" t="str">
        <f>IF(A383="","",VLOOKUP(4100+ROUNDDOWN(A383/100,0),学校名!$A$2:$D$49,4,0))</f>
        <v>西宮今津</v>
      </c>
      <c r="E383" s="1" t="str">
        <f t="shared" si="10"/>
        <v>越智  誉太</v>
      </c>
      <c r="F383" s="1">
        <f t="shared" si="11"/>
        <v>3</v>
      </c>
    </row>
    <row r="384" spans="1:6" x14ac:dyDescent="0.2">
      <c r="A384" s="1">
        <v>2089</v>
      </c>
      <c r="B384" s="1" t="s">
        <v>1382</v>
      </c>
      <c r="C384" s="1" t="s">
        <v>233</v>
      </c>
      <c r="D384" s="1" t="str">
        <f>IF(A384="","",VLOOKUP(4100+ROUNDDOWN(A384/100,0),学校名!$A$2:$D$49,4,0))</f>
        <v>西宮今津</v>
      </c>
      <c r="E384" s="1" t="str">
        <f t="shared" si="10"/>
        <v>宮内伸太朗</v>
      </c>
      <c r="F384" s="1">
        <f t="shared" si="11"/>
        <v>3</v>
      </c>
    </row>
    <row r="385" spans="1:6" x14ac:dyDescent="0.2">
      <c r="A385" s="1">
        <v>2090</v>
      </c>
      <c r="B385" s="1" t="s">
        <v>1383</v>
      </c>
      <c r="C385" s="1" t="s">
        <v>63</v>
      </c>
      <c r="D385" s="1" t="str">
        <f>IF(A385="","",VLOOKUP(4100+ROUNDDOWN(A385/100,0),学校名!$A$2:$D$49,4,0))</f>
        <v>西宮今津</v>
      </c>
      <c r="E385" s="1" t="str">
        <f t="shared" si="10"/>
        <v>川口    陸</v>
      </c>
      <c r="F385" s="1">
        <f t="shared" si="11"/>
        <v>3</v>
      </c>
    </row>
    <row r="386" spans="1:6" x14ac:dyDescent="0.2">
      <c r="A386" s="1">
        <v>2092</v>
      </c>
      <c r="B386" s="1" t="s">
        <v>1384</v>
      </c>
      <c r="C386" s="1" t="s">
        <v>582</v>
      </c>
      <c r="D386" s="1" t="str">
        <f>IF(A386="","",VLOOKUP(4100+ROUNDDOWN(A386/100,0),学校名!$A$2:$D$49,4,0))</f>
        <v>西宮今津</v>
      </c>
      <c r="E386" s="1" t="str">
        <f t="shared" si="10"/>
        <v>菅沼    剛</v>
      </c>
      <c r="F386" s="1">
        <f t="shared" si="11"/>
        <v>2</v>
      </c>
    </row>
    <row r="387" spans="1:6" x14ac:dyDescent="0.2">
      <c r="A387" s="1">
        <v>2093</v>
      </c>
      <c r="B387" s="1" t="s">
        <v>1385</v>
      </c>
      <c r="C387" s="1" t="s">
        <v>583</v>
      </c>
      <c r="D387" s="1" t="str">
        <f>IF(A387="","",VLOOKUP(4100+ROUNDDOWN(A387/100,0),学校名!$A$2:$D$49,4,0))</f>
        <v>西宮今津</v>
      </c>
      <c r="E387" s="1" t="str">
        <f t="shared" ref="E387:E450" si="12">IF(B387="","",IF(ISNUMBER(F387),LEFT(B387,LEN(B387)-3),LEFT(B387,LEN(B387)-1)))</f>
        <v>大谷  祐晴</v>
      </c>
      <c r="F387" s="1">
        <f t="shared" ref="F387:F450" si="13">IF(B387="","",VALUE(MID(B387,LEN(B387)-1,1)))</f>
        <v>2</v>
      </c>
    </row>
    <row r="388" spans="1:6" x14ac:dyDescent="0.2">
      <c r="A388" s="1">
        <v>2094</v>
      </c>
      <c r="B388" s="1" t="s">
        <v>1386</v>
      </c>
      <c r="C388" s="1" t="s">
        <v>584</v>
      </c>
      <c r="D388" s="1" t="str">
        <f>IF(A388="","",VLOOKUP(4100+ROUNDDOWN(A388/100,0),学校名!$A$2:$D$49,4,0))</f>
        <v>西宮今津</v>
      </c>
      <c r="E388" s="1" t="str">
        <f t="shared" si="12"/>
        <v>加藤  友斗</v>
      </c>
      <c r="F388" s="1">
        <f t="shared" si="13"/>
        <v>2</v>
      </c>
    </row>
    <row r="389" spans="1:6" x14ac:dyDescent="0.2">
      <c r="A389" s="1">
        <v>2095</v>
      </c>
      <c r="B389" s="1" t="s">
        <v>1387</v>
      </c>
      <c r="C389" s="1" t="s">
        <v>585</v>
      </c>
      <c r="D389" s="1" t="str">
        <f>IF(A389="","",VLOOKUP(4100+ROUNDDOWN(A389/100,0),学校名!$A$2:$D$49,4,0))</f>
        <v>西宮今津</v>
      </c>
      <c r="E389" s="1" t="str">
        <f t="shared" si="12"/>
        <v>宮本  一輝</v>
      </c>
      <c r="F389" s="1">
        <f t="shared" si="13"/>
        <v>2</v>
      </c>
    </row>
    <row r="390" spans="1:6" x14ac:dyDescent="0.2">
      <c r="A390" s="1">
        <v>2096</v>
      </c>
      <c r="B390" s="1" t="s">
        <v>1388</v>
      </c>
      <c r="C390" s="1" t="s">
        <v>1389</v>
      </c>
      <c r="D390" s="1" t="str">
        <f>IF(A390="","",VLOOKUP(4100+ROUNDDOWN(A390/100,0),学校名!$A$2:$D$49,4,0))</f>
        <v>西宮今津</v>
      </c>
      <c r="E390" s="1" t="str">
        <f t="shared" si="12"/>
        <v>松岡  南翔</v>
      </c>
      <c r="F390" s="1">
        <f t="shared" si="13"/>
        <v>2</v>
      </c>
    </row>
    <row r="391" spans="1:6" x14ac:dyDescent="0.2">
      <c r="A391" s="1">
        <v>2097</v>
      </c>
      <c r="B391" s="1" t="s">
        <v>1390</v>
      </c>
      <c r="C391" s="1" t="s">
        <v>1391</v>
      </c>
      <c r="D391" s="1" t="str">
        <f>IF(A391="","",VLOOKUP(4100+ROUNDDOWN(A391/100,0),学校名!$A$2:$D$49,4,0))</f>
        <v>西宮今津</v>
      </c>
      <c r="E391" s="1" t="str">
        <f t="shared" si="12"/>
        <v>杉本  修宇</v>
      </c>
      <c r="F391" s="1">
        <f t="shared" si="13"/>
        <v>2</v>
      </c>
    </row>
    <row r="392" spans="1:6" x14ac:dyDescent="0.2">
      <c r="A392" s="1">
        <v>2098</v>
      </c>
      <c r="B392" s="1" t="s">
        <v>1392</v>
      </c>
      <c r="C392" s="1" t="s">
        <v>1393</v>
      </c>
      <c r="D392" s="1" t="str">
        <f>IF(A392="","",VLOOKUP(4100+ROUNDDOWN(A392/100,0),学校名!$A$2:$D$49,4,0))</f>
        <v>西宮今津</v>
      </c>
      <c r="E392" s="1" t="str">
        <f t="shared" si="12"/>
        <v>逵    祐介</v>
      </c>
      <c r="F392" s="1">
        <f t="shared" si="13"/>
        <v>2</v>
      </c>
    </row>
    <row r="393" spans="1:6" x14ac:dyDescent="0.2">
      <c r="A393" s="1">
        <v>2099</v>
      </c>
      <c r="B393" s="1" t="s">
        <v>1394</v>
      </c>
      <c r="C393" s="1" t="s">
        <v>1395</v>
      </c>
      <c r="D393" s="1" t="str">
        <f>IF(A393="","",VLOOKUP(4100+ROUNDDOWN(A393/100,0),学校名!$A$2:$D$49,4,0))</f>
        <v>西宮今津</v>
      </c>
      <c r="E393" s="1" t="str">
        <f t="shared" si="12"/>
        <v>関本  雅久</v>
      </c>
      <c r="F393" s="1">
        <f t="shared" si="13"/>
        <v>1</v>
      </c>
    </row>
    <row r="394" spans="1:6" x14ac:dyDescent="0.2">
      <c r="A394" s="1">
        <v>2109</v>
      </c>
      <c r="B394" s="1" t="s">
        <v>1396</v>
      </c>
      <c r="C394" s="1" t="s">
        <v>234</v>
      </c>
      <c r="D394" s="1" t="str">
        <f>IF(A394="","",VLOOKUP(4100+ROUNDDOWN(A394/100,0),学校名!$A$2:$D$49,4,0))</f>
        <v>西宮甲山</v>
      </c>
      <c r="E394" s="1" t="str">
        <f t="shared" si="12"/>
        <v>栄永  輝壱</v>
      </c>
      <c r="F394" s="1">
        <f t="shared" si="13"/>
        <v>3</v>
      </c>
    </row>
    <row r="395" spans="1:6" x14ac:dyDescent="0.2">
      <c r="A395" s="1">
        <v>2110</v>
      </c>
      <c r="B395" s="1" t="s">
        <v>1397</v>
      </c>
      <c r="C395" s="1" t="s">
        <v>235</v>
      </c>
      <c r="D395" s="1" t="str">
        <f>IF(A395="","",VLOOKUP(4100+ROUNDDOWN(A395/100,0),学校名!$A$2:$D$49,4,0))</f>
        <v>西宮甲山</v>
      </c>
      <c r="E395" s="1" t="str">
        <f t="shared" si="12"/>
        <v>阪本  孔明</v>
      </c>
      <c r="F395" s="1">
        <f t="shared" si="13"/>
        <v>3</v>
      </c>
    </row>
    <row r="396" spans="1:6" x14ac:dyDescent="0.2">
      <c r="A396" s="1">
        <v>2113</v>
      </c>
      <c r="B396" s="1" t="s">
        <v>1398</v>
      </c>
      <c r="C396" s="1" t="s">
        <v>586</v>
      </c>
      <c r="D396" s="1" t="str">
        <f>IF(A396="","",VLOOKUP(4100+ROUNDDOWN(A396/100,0),学校名!$A$2:$D$49,4,0))</f>
        <v>西宮甲山</v>
      </c>
      <c r="E396" s="1" t="str">
        <f t="shared" si="12"/>
        <v>近内  虎一</v>
      </c>
      <c r="F396" s="1">
        <f t="shared" si="13"/>
        <v>3</v>
      </c>
    </row>
    <row r="397" spans="1:6" x14ac:dyDescent="0.2">
      <c r="A397" s="1">
        <v>2115</v>
      </c>
      <c r="B397" s="1" t="s">
        <v>1399</v>
      </c>
      <c r="C397" s="1" t="s">
        <v>587</v>
      </c>
      <c r="D397" s="1" t="str">
        <f>IF(A397="","",VLOOKUP(4100+ROUNDDOWN(A397/100,0),学校名!$A$2:$D$49,4,0))</f>
        <v>西宮甲山</v>
      </c>
      <c r="E397" s="1" t="str">
        <f t="shared" si="12"/>
        <v>西坂  虹勢</v>
      </c>
      <c r="F397" s="1">
        <f t="shared" si="13"/>
        <v>2</v>
      </c>
    </row>
    <row r="398" spans="1:6" x14ac:dyDescent="0.2">
      <c r="A398" s="1">
        <v>2116</v>
      </c>
      <c r="B398" s="1" t="s">
        <v>1400</v>
      </c>
      <c r="C398" s="1" t="s">
        <v>588</v>
      </c>
      <c r="D398" s="1" t="str">
        <f>IF(A398="","",VLOOKUP(4100+ROUNDDOWN(A398/100,0),学校名!$A$2:$D$49,4,0))</f>
        <v>西宮甲山</v>
      </c>
      <c r="E398" s="1" t="str">
        <f t="shared" si="12"/>
        <v>岩本  拓翔</v>
      </c>
      <c r="F398" s="1">
        <f t="shared" si="13"/>
        <v>2</v>
      </c>
    </row>
    <row r="399" spans="1:6" x14ac:dyDescent="0.2">
      <c r="A399" s="1">
        <v>2117</v>
      </c>
      <c r="B399" s="1" t="s">
        <v>1401</v>
      </c>
      <c r="C399" s="1" t="s">
        <v>589</v>
      </c>
      <c r="D399" s="1" t="str">
        <f>IF(A399="","",VLOOKUP(4100+ROUNDDOWN(A399/100,0),学校名!$A$2:$D$49,4,0))</f>
        <v>西宮甲山</v>
      </c>
      <c r="E399" s="1" t="str">
        <f t="shared" si="12"/>
        <v>岸本  祐真</v>
      </c>
      <c r="F399" s="1">
        <f t="shared" si="13"/>
        <v>2</v>
      </c>
    </row>
    <row r="400" spans="1:6" x14ac:dyDescent="0.2">
      <c r="A400" s="1">
        <v>2262</v>
      </c>
      <c r="B400" s="1" t="s">
        <v>1402</v>
      </c>
      <c r="C400" s="1" t="s">
        <v>236</v>
      </c>
      <c r="D400" s="1" t="str">
        <f>IF(A400="","",VLOOKUP(4100+ROUNDDOWN(A400/100,0),学校名!$A$2:$D$49,4,0))</f>
        <v>甲陽</v>
      </c>
      <c r="E400" s="1" t="str">
        <f t="shared" si="12"/>
        <v>森内  寛人</v>
      </c>
      <c r="F400" s="1">
        <f t="shared" si="13"/>
        <v>3</v>
      </c>
    </row>
    <row r="401" spans="1:6" x14ac:dyDescent="0.2">
      <c r="A401" s="1">
        <v>2263</v>
      </c>
      <c r="B401" s="1" t="s">
        <v>1403</v>
      </c>
      <c r="C401" s="1" t="s">
        <v>237</v>
      </c>
      <c r="D401" s="1" t="str">
        <f>IF(A401="","",VLOOKUP(4100+ROUNDDOWN(A401/100,0),学校名!$A$2:$D$49,4,0))</f>
        <v>甲陽</v>
      </c>
      <c r="E401" s="1" t="str">
        <f t="shared" si="12"/>
        <v>中西  翔太</v>
      </c>
      <c r="F401" s="1">
        <f t="shared" si="13"/>
        <v>3</v>
      </c>
    </row>
    <row r="402" spans="1:6" x14ac:dyDescent="0.2">
      <c r="A402" s="1">
        <v>2264</v>
      </c>
      <c r="B402" s="1" t="s">
        <v>1404</v>
      </c>
      <c r="C402" s="1" t="s">
        <v>590</v>
      </c>
      <c r="D402" s="1" t="str">
        <f>IF(A402="","",VLOOKUP(4100+ROUNDDOWN(A402/100,0),学校名!$A$2:$D$49,4,0))</f>
        <v>甲陽</v>
      </c>
      <c r="E402" s="1" t="str">
        <f t="shared" si="12"/>
        <v>安積  義慶</v>
      </c>
      <c r="F402" s="1">
        <f t="shared" si="13"/>
        <v>3</v>
      </c>
    </row>
    <row r="403" spans="1:6" x14ac:dyDescent="0.2">
      <c r="A403" s="1">
        <v>2265</v>
      </c>
      <c r="B403" s="1" t="s">
        <v>1405</v>
      </c>
      <c r="C403" s="1" t="s">
        <v>591</v>
      </c>
      <c r="D403" s="1" t="str">
        <f>IF(A403="","",VLOOKUP(4100+ROUNDDOWN(A403/100,0),学校名!$A$2:$D$49,4,0))</f>
        <v>甲陽</v>
      </c>
      <c r="E403" s="1" t="str">
        <f t="shared" si="12"/>
        <v>髙橋  翔太</v>
      </c>
      <c r="F403" s="1">
        <f t="shared" si="13"/>
        <v>3</v>
      </c>
    </row>
    <row r="404" spans="1:6" x14ac:dyDescent="0.2">
      <c r="A404" s="1">
        <v>2267</v>
      </c>
      <c r="B404" s="1" t="s">
        <v>1406</v>
      </c>
      <c r="C404" s="1" t="s">
        <v>592</v>
      </c>
      <c r="D404" s="1" t="str">
        <f>IF(A404="","",VLOOKUP(4100+ROUNDDOWN(A404/100,0),学校名!$A$2:$D$49,4,0))</f>
        <v>甲陽</v>
      </c>
      <c r="E404" s="1" t="str">
        <f t="shared" si="12"/>
        <v>平間    禮</v>
      </c>
      <c r="F404" s="1">
        <f t="shared" si="13"/>
        <v>2</v>
      </c>
    </row>
    <row r="405" spans="1:6" x14ac:dyDescent="0.2">
      <c r="A405" s="1">
        <v>2268</v>
      </c>
      <c r="B405" s="1" t="s">
        <v>1407</v>
      </c>
      <c r="C405" s="1" t="s">
        <v>593</v>
      </c>
      <c r="D405" s="1" t="str">
        <f>IF(A405="","",VLOOKUP(4100+ROUNDDOWN(A405/100,0),学校名!$A$2:$D$49,4,0))</f>
        <v>甲陽</v>
      </c>
      <c r="E405" s="1" t="str">
        <f t="shared" si="12"/>
        <v>宮本    義</v>
      </c>
      <c r="F405" s="1">
        <f t="shared" si="13"/>
        <v>2</v>
      </c>
    </row>
    <row r="406" spans="1:6" x14ac:dyDescent="0.2">
      <c r="A406" s="1">
        <v>2269</v>
      </c>
      <c r="B406" s="1" t="s">
        <v>1408</v>
      </c>
      <c r="C406" s="1" t="s">
        <v>594</v>
      </c>
      <c r="D406" s="1" t="str">
        <f>IF(A406="","",VLOOKUP(4100+ROUNDDOWN(A406/100,0),学校名!$A$2:$D$49,4,0))</f>
        <v>甲陽</v>
      </c>
      <c r="E406" s="1" t="str">
        <f t="shared" si="12"/>
        <v>瀧    彰太</v>
      </c>
      <c r="F406" s="1">
        <f t="shared" si="13"/>
        <v>2</v>
      </c>
    </row>
    <row r="407" spans="1:6" x14ac:dyDescent="0.2">
      <c r="A407" s="1">
        <v>2270</v>
      </c>
      <c r="B407" s="1" t="s">
        <v>1409</v>
      </c>
      <c r="C407" s="1" t="s">
        <v>595</v>
      </c>
      <c r="D407" s="1" t="str">
        <f>IF(A407="","",VLOOKUP(4100+ROUNDDOWN(A407/100,0),学校名!$A$2:$D$49,4,0))</f>
        <v>甲陽</v>
      </c>
      <c r="E407" s="1" t="str">
        <f t="shared" si="12"/>
        <v>吉井  聡明</v>
      </c>
      <c r="F407" s="1">
        <f t="shared" si="13"/>
        <v>2</v>
      </c>
    </row>
    <row r="408" spans="1:6" x14ac:dyDescent="0.2">
      <c r="A408" s="1">
        <v>2271</v>
      </c>
      <c r="B408" s="1" t="s">
        <v>1410</v>
      </c>
      <c r="C408" s="1" t="s">
        <v>1411</v>
      </c>
      <c r="D408" s="1" t="str">
        <f>IF(A408="","",VLOOKUP(4100+ROUNDDOWN(A408/100,0),学校名!$A$2:$D$49,4,0))</f>
        <v>甲陽</v>
      </c>
      <c r="E408" s="1" t="str">
        <f t="shared" si="12"/>
        <v>赤堀  永真</v>
      </c>
      <c r="F408" s="1">
        <f t="shared" si="13"/>
        <v>1</v>
      </c>
    </row>
    <row r="409" spans="1:6" x14ac:dyDescent="0.2">
      <c r="A409" s="1">
        <v>2272</v>
      </c>
      <c r="B409" s="1" t="s">
        <v>1412</v>
      </c>
      <c r="C409" s="1" t="s">
        <v>1413</v>
      </c>
      <c r="D409" s="1" t="str">
        <f>IF(A409="","",VLOOKUP(4100+ROUNDDOWN(A409/100,0),学校名!$A$2:$D$49,4,0))</f>
        <v>甲陽</v>
      </c>
      <c r="E409" s="1" t="str">
        <f t="shared" si="12"/>
        <v>岩鶴  泰知</v>
      </c>
      <c r="F409" s="1">
        <f t="shared" si="13"/>
        <v>1</v>
      </c>
    </row>
    <row r="410" spans="1:6" x14ac:dyDescent="0.2">
      <c r="A410" s="1">
        <v>2273</v>
      </c>
      <c r="B410" s="1" t="s">
        <v>1414</v>
      </c>
      <c r="C410" s="1" t="s">
        <v>1415</v>
      </c>
      <c r="D410" s="1" t="str">
        <f>IF(A410="","",VLOOKUP(4100+ROUNDDOWN(A410/100,0),学校名!$A$2:$D$49,4,0))</f>
        <v>甲陽</v>
      </c>
      <c r="E410" s="1" t="str">
        <f t="shared" si="12"/>
        <v>滝田  航太</v>
      </c>
      <c r="F410" s="1">
        <f t="shared" si="13"/>
        <v>1</v>
      </c>
    </row>
    <row r="411" spans="1:6" x14ac:dyDescent="0.2">
      <c r="A411" s="1">
        <v>2274</v>
      </c>
      <c r="B411" s="1" t="s">
        <v>1416</v>
      </c>
      <c r="C411" s="1" t="s">
        <v>1417</v>
      </c>
      <c r="D411" s="1" t="str">
        <f>IF(A411="","",VLOOKUP(4100+ROUNDDOWN(A411/100,0),学校名!$A$2:$D$49,4,0))</f>
        <v>甲陽</v>
      </c>
      <c r="E411" s="1" t="str">
        <f t="shared" si="12"/>
        <v>田中航大郎</v>
      </c>
      <c r="F411" s="1">
        <f t="shared" si="13"/>
        <v>1</v>
      </c>
    </row>
    <row r="412" spans="1:6" x14ac:dyDescent="0.2">
      <c r="A412" s="1">
        <v>2275</v>
      </c>
      <c r="B412" s="1" t="s">
        <v>1418</v>
      </c>
      <c r="C412" s="1" t="s">
        <v>1419</v>
      </c>
      <c r="D412" s="1" t="str">
        <f>IF(A412="","",VLOOKUP(4100+ROUNDDOWN(A412/100,0),学校名!$A$2:$D$49,4,0))</f>
        <v>甲陽</v>
      </c>
      <c r="E412" s="1" t="str">
        <f t="shared" si="12"/>
        <v>松田    類</v>
      </c>
      <c r="F412" s="1">
        <f t="shared" si="13"/>
        <v>1</v>
      </c>
    </row>
    <row r="413" spans="1:6" x14ac:dyDescent="0.2">
      <c r="A413" s="1">
        <v>2276</v>
      </c>
      <c r="B413" s="1" t="s">
        <v>1420</v>
      </c>
      <c r="C413" s="1" t="s">
        <v>1421</v>
      </c>
      <c r="D413" s="1" t="str">
        <f>IF(A413="","",VLOOKUP(4100+ROUNDDOWN(A413/100,0),学校名!$A$2:$D$49,4,0))</f>
        <v>甲陽</v>
      </c>
      <c r="E413" s="1" t="str">
        <f t="shared" si="12"/>
        <v>江川  薫瑠</v>
      </c>
      <c r="F413" s="1">
        <f t="shared" si="13"/>
        <v>1</v>
      </c>
    </row>
    <row r="414" spans="1:6" x14ac:dyDescent="0.2">
      <c r="A414" s="1">
        <v>2277</v>
      </c>
      <c r="B414" s="1" t="s">
        <v>1422</v>
      </c>
      <c r="C414" s="1" t="s">
        <v>1423</v>
      </c>
      <c r="D414" s="1" t="str">
        <f>IF(A414="","",VLOOKUP(4100+ROUNDDOWN(A414/100,0),学校名!$A$2:$D$49,4,0))</f>
        <v>甲陽</v>
      </c>
      <c r="E414" s="1" t="str">
        <f t="shared" si="12"/>
        <v>児玉  蒼士</v>
      </c>
      <c r="F414" s="1">
        <f t="shared" si="13"/>
        <v>1</v>
      </c>
    </row>
    <row r="415" spans="1:6" x14ac:dyDescent="0.2">
      <c r="A415" s="1">
        <v>2278</v>
      </c>
      <c r="B415" s="1" t="s">
        <v>1424</v>
      </c>
      <c r="C415" s="1" t="s">
        <v>1425</v>
      </c>
      <c r="D415" s="1" t="str">
        <f>IF(A415="","",VLOOKUP(4100+ROUNDDOWN(A415/100,0),学校名!$A$2:$D$49,4,0))</f>
        <v>甲陽</v>
      </c>
      <c r="E415" s="1" t="str">
        <f t="shared" si="12"/>
        <v>眞岩  亮侑</v>
      </c>
      <c r="F415" s="1">
        <f t="shared" si="13"/>
        <v>1</v>
      </c>
    </row>
    <row r="416" spans="1:6" x14ac:dyDescent="0.2">
      <c r="A416" s="1">
        <v>2279</v>
      </c>
      <c r="B416" s="1" t="s">
        <v>1426</v>
      </c>
      <c r="C416" s="1" t="s">
        <v>1427</v>
      </c>
      <c r="D416" s="1" t="str">
        <f>IF(A416="","",VLOOKUP(4100+ROUNDDOWN(A416/100,0),学校名!$A$2:$D$49,4,0))</f>
        <v>甲陽</v>
      </c>
      <c r="E416" s="1" t="str">
        <f t="shared" si="12"/>
        <v>佐々木崚成</v>
      </c>
      <c r="F416" s="1">
        <f t="shared" si="13"/>
        <v>1</v>
      </c>
    </row>
    <row r="417" spans="1:6" x14ac:dyDescent="0.2">
      <c r="A417" s="1">
        <v>2313</v>
      </c>
      <c r="B417" s="1" t="s">
        <v>1428</v>
      </c>
      <c r="C417" s="1" t="s">
        <v>238</v>
      </c>
      <c r="D417" s="1" t="str">
        <f>IF(A417="","",VLOOKUP(4100+ROUNDDOWN(A417/100,0),学校名!$A$2:$D$49,4,0))</f>
        <v>関西学院</v>
      </c>
      <c r="E417" s="1" t="str">
        <f t="shared" si="12"/>
        <v>木下    颯</v>
      </c>
      <c r="F417" s="1">
        <f t="shared" si="13"/>
        <v>3</v>
      </c>
    </row>
    <row r="418" spans="1:6" x14ac:dyDescent="0.2">
      <c r="A418" s="1">
        <v>2314</v>
      </c>
      <c r="B418" s="1" t="s">
        <v>1429</v>
      </c>
      <c r="C418" s="1" t="s">
        <v>239</v>
      </c>
      <c r="D418" s="1" t="str">
        <f>IF(A418="","",VLOOKUP(4100+ROUNDDOWN(A418/100,0),学校名!$A$2:$D$49,4,0))</f>
        <v>関西学院</v>
      </c>
      <c r="E418" s="1" t="str">
        <f t="shared" si="12"/>
        <v>黒田  涼太</v>
      </c>
      <c r="F418" s="1">
        <f t="shared" si="13"/>
        <v>3</v>
      </c>
    </row>
    <row r="419" spans="1:6" x14ac:dyDescent="0.2">
      <c r="A419" s="1">
        <v>2317</v>
      </c>
      <c r="B419" s="1" t="s">
        <v>1430</v>
      </c>
      <c r="C419" s="1" t="s">
        <v>240</v>
      </c>
      <c r="D419" s="1" t="str">
        <f>IF(A419="","",VLOOKUP(4100+ROUNDDOWN(A419/100,0),学校名!$A$2:$D$49,4,0))</f>
        <v>関西学院</v>
      </c>
      <c r="E419" s="1" t="str">
        <f t="shared" si="12"/>
        <v>谷口  付蘭</v>
      </c>
      <c r="F419" s="1">
        <f t="shared" si="13"/>
        <v>3</v>
      </c>
    </row>
    <row r="420" spans="1:6" x14ac:dyDescent="0.2">
      <c r="A420" s="1">
        <v>2318</v>
      </c>
      <c r="B420" s="1" t="s">
        <v>1431</v>
      </c>
      <c r="C420" s="1" t="s">
        <v>241</v>
      </c>
      <c r="D420" s="1" t="str">
        <f>IF(A420="","",VLOOKUP(4100+ROUNDDOWN(A420/100,0),学校名!$A$2:$D$49,4,0))</f>
        <v>関西学院</v>
      </c>
      <c r="E420" s="1" t="str">
        <f t="shared" si="12"/>
        <v>投石梁太朗</v>
      </c>
      <c r="F420" s="1">
        <f t="shared" si="13"/>
        <v>3</v>
      </c>
    </row>
    <row r="421" spans="1:6" x14ac:dyDescent="0.2">
      <c r="A421" s="1">
        <v>2319</v>
      </c>
      <c r="B421" s="1" t="s">
        <v>1432</v>
      </c>
      <c r="C421" s="1" t="s">
        <v>242</v>
      </c>
      <c r="D421" s="1" t="str">
        <f>IF(A421="","",VLOOKUP(4100+ROUNDDOWN(A421/100,0),学校名!$A$2:$D$49,4,0))</f>
        <v>関西学院</v>
      </c>
      <c r="E421" s="1" t="str">
        <f t="shared" si="12"/>
        <v>西岡  陽士</v>
      </c>
      <c r="F421" s="1">
        <f t="shared" si="13"/>
        <v>3</v>
      </c>
    </row>
    <row r="422" spans="1:6" x14ac:dyDescent="0.2">
      <c r="A422" s="1">
        <v>2320</v>
      </c>
      <c r="B422" s="1" t="s">
        <v>1433</v>
      </c>
      <c r="C422" s="1" t="s">
        <v>243</v>
      </c>
      <c r="D422" s="1" t="str">
        <f>IF(A422="","",VLOOKUP(4100+ROUNDDOWN(A422/100,0),学校名!$A$2:$D$49,4,0))</f>
        <v>関西学院</v>
      </c>
      <c r="E422" s="1" t="str">
        <f t="shared" si="12"/>
        <v>眞野    樹</v>
      </c>
      <c r="F422" s="1">
        <f t="shared" si="13"/>
        <v>3</v>
      </c>
    </row>
    <row r="423" spans="1:6" x14ac:dyDescent="0.2">
      <c r="A423" s="1">
        <v>2323</v>
      </c>
      <c r="B423" s="1" t="s">
        <v>1434</v>
      </c>
      <c r="C423" s="1" t="s">
        <v>244</v>
      </c>
      <c r="D423" s="1" t="str">
        <f>IF(A423="","",VLOOKUP(4100+ROUNDDOWN(A423/100,0),学校名!$A$2:$D$49,4,0))</f>
        <v>関西学院</v>
      </c>
      <c r="E423" s="1" t="str">
        <f t="shared" si="12"/>
        <v>田中  一誠</v>
      </c>
      <c r="F423" s="1">
        <f t="shared" si="13"/>
        <v>3</v>
      </c>
    </row>
    <row r="424" spans="1:6" x14ac:dyDescent="0.2">
      <c r="A424" s="1">
        <v>2323</v>
      </c>
      <c r="B424" s="1" t="s">
        <v>1434</v>
      </c>
      <c r="C424" s="1" t="s">
        <v>244</v>
      </c>
      <c r="D424" s="1" t="str">
        <f>IF(A424="","",VLOOKUP(4100+ROUNDDOWN(A424/100,0),学校名!$A$2:$D$49,4,0))</f>
        <v>関西学院</v>
      </c>
      <c r="E424" s="1" t="str">
        <f t="shared" si="12"/>
        <v>田中  一誠</v>
      </c>
      <c r="F424" s="1">
        <f t="shared" si="13"/>
        <v>3</v>
      </c>
    </row>
    <row r="425" spans="1:6" x14ac:dyDescent="0.2">
      <c r="A425" s="1">
        <v>2327</v>
      </c>
      <c r="B425" s="1" t="s">
        <v>1435</v>
      </c>
      <c r="C425" s="1" t="s">
        <v>596</v>
      </c>
      <c r="D425" s="1" t="str">
        <f>IF(A425="","",VLOOKUP(4100+ROUNDDOWN(A425/100,0),学校名!$A$2:$D$49,4,0))</f>
        <v>関西学院</v>
      </c>
      <c r="E425" s="1" t="str">
        <f t="shared" si="12"/>
        <v>門脇  瑛人</v>
      </c>
      <c r="F425" s="1">
        <f t="shared" si="13"/>
        <v>2</v>
      </c>
    </row>
    <row r="426" spans="1:6" x14ac:dyDescent="0.2">
      <c r="A426" s="1">
        <v>2328</v>
      </c>
      <c r="B426" s="1" t="s">
        <v>1436</v>
      </c>
      <c r="C426" s="1" t="s">
        <v>597</v>
      </c>
      <c r="D426" s="1" t="str">
        <f>IF(A426="","",VLOOKUP(4100+ROUNDDOWN(A426/100,0),学校名!$A$2:$D$49,4,0))</f>
        <v>関西学院</v>
      </c>
      <c r="E426" s="1" t="str">
        <f t="shared" si="12"/>
        <v>古今堂辰弥</v>
      </c>
      <c r="F426" s="1">
        <f t="shared" si="13"/>
        <v>2</v>
      </c>
    </row>
    <row r="427" spans="1:6" x14ac:dyDescent="0.2">
      <c r="A427" s="1">
        <v>2329</v>
      </c>
      <c r="B427" s="1" t="s">
        <v>1437</v>
      </c>
      <c r="C427" s="1" t="s">
        <v>598</v>
      </c>
      <c r="D427" s="1" t="str">
        <f>IF(A427="","",VLOOKUP(4100+ROUNDDOWN(A427/100,0),学校名!$A$2:$D$49,4,0))</f>
        <v>関西学院</v>
      </c>
      <c r="E427" s="1" t="str">
        <f t="shared" si="12"/>
        <v>井上  拓海</v>
      </c>
      <c r="F427" s="1">
        <f t="shared" si="13"/>
        <v>2</v>
      </c>
    </row>
    <row r="428" spans="1:6" x14ac:dyDescent="0.2">
      <c r="A428" s="1">
        <v>2330</v>
      </c>
      <c r="B428" s="1" t="s">
        <v>1438</v>
      </c>
      <c r="C428" s="1" t="s">
        <v>599</v>
      </c>
      <c r="D428" s="1" t="str">
        <f>IF(A428="","",VLOOKUP(4100+ROUNDDOWN(A428/100,0),学校名!$A$2:$D$49,4,0))</f>
        <v>関西学院</v>
      </c>
      <c r="E428" s="1" t="str">
        <f t="shared" si="12"/>
        <v>唐川  侑大</v>
      </c>
      <c r="F428" s="1">
        <f t="shared" si="13"/>
        <v>2</v>
      </c>
    </row>
    <row r="429" spans="1:6" x14ac:dyDescent="0.2">
      <c r="A429" s="1">
        <v>2331</v>
      </c>
      <c r="B429" s="1" t="s">
        <v>1439</v>
      </c>
      <c r="C429" s="1" t="s">
        <v>600</v>
      </c>
      <c r="D429" s="1" t="str">
        <f>IF(A429="","",VLOOKUP(4100+ROUNDDOWN(A429/100,0),学校名!$A$2:$D$49,4,0))</f>
        <v>関西学院</v>
      </c>
      <c r="E429" s="1" t="str">
        <f t="shared" si="12"/>
        <v>菅江  奏太</v>
      </c>
      <c r="F429" s="1">
        <f t="shared" si="13"/>
        <v>2</v>
      </c>
    </row>
    <row r="430" spans="1:6" x14ac:dyDescent="0.2">
      <c r="A430" s="1">
        <v>2332</v>
      </c>
      <c r="B430" s="1" t="s">
        <v>1440</v>
      </c>
      <c r="C430" s="1" t="s">
        <v>601</v>
      </c>
      <c r="D430" s="1" t="str">
        <f>IF(A430="","",VLOOKUP(4100+ROUNDDOWN(A430/100,0),学校名!$A$2:$D$49,4,0))</f>
        <v>関西学院</v>
      </c>
      <c r="E430" s="1" t="str">
        <f t="shared" si="12"/>
        <v>角谷  俊輔</v>
      </c>
      <c r="F430" s="1">
        <f t="shared" si="13"/>
        <v>2</v>
      </c>
    </row>
    <row r="431" spans="1:6" x14ac:dyDescent="0.2">
      <c r="A431" s="1">
        <v>2334</v>
      </c>
      <c r="B431" s="1" t="s">
        <v>1441</v>
      </c>
      <c r="C431" s="1" t="s">
        <v>1442</v>
      </c>
      <c r="D431" s="1" t="str">
        <f>IF(A431="","",VLOOKUP(4100+ROUNDDOWN(A431/100,0),学校名!$A$2:$D$49,4,0))</f>
        <v>関西学院</v>
      </c>
      <c r="E431" s="1" t="str">
        <f t="shared" si="12"/>
        <v>藤原  大輝</v>
      </c>
      <c r="F431" s="1">
        <f t="shared" si="13"/>
        <v>2</v>
      </c>
    </row>
    <row r="432" spans="1:6" x14ac:dyDescent="0.2">
      <c r="A432" s="1">
        <v>2336</v>
      </c>
      <c r="B432" s="1" t="s">
        <v>1443</v>
      </c>
      <c r="C432" s="1" t="s">
        <v>1444</v>
      </c>
      <c r="D432" s="1" t="str">
        <f>IF(A432="","",VLOOKUP(4100+ROUNDDOWN(A432/100,0),学校名!$A$2:$D$49,4,0))</f>
        <v>関西学院</v>
      </c>
      <c r="E432" s="1" t="str">
        <f t="shared" si="12"/>
        <v>今井  琉仁</v>
      </c>
      <c r="F432" s="1">
        <f t="shared" si="13"/>
        <v>2</v>
      </c>
    </row>
    <row r="433" spans="1:6" x14ac:dyDescent="0.2">
      <c r="A433" s="1">
        <v>2337</v>
      </c>
      <c r="B433" s="1" t="s">
        <v>1445</v>
      </c>
      <c r="C433" s="1" t="s">
        <v>1446</v>
      </c>
      <c r="D433" s="1" t="str">
        <f>IF(A433="","",VLOOKUP(4100+ROUNDDOWN(A433/100,0),学校名!$A$2:$D$49,4,0))</f>
        <v>関西学院</v>
      </c>
      <c r="E433" s="1" t="str">
        <f t="shared" si="12"/>
        <v>飯森  慎介</v>
      </c>
      <c r="F433" s="1">
        <f t="shared" si="13"/>
        <v>2</v>
      </c>
    </row>
    <row r="434" spans="1:6" x14ac:dyDescent="0.2">
      <c r="A434" s="1">
        <v>2339</v>
      </c>
      <c r="B434" s="1" t="s">
        <v>1447</v>
      </c>
      <c r="C434" s="1" t="s">
        <v>1448</v>
      </c>
      <c r="D434" s="1" t="str">
        <f>IF(A434="","",VLOOKUP(4100+ROUNDDOWN(A434/100,0),学校名!$A$2:$D$49,4,0))</f>
        <v>関西学院</v>
      </c>
      <c r="E434" s="1" t="str">
        <f t="shared" si="12"/>
        <v>中嶋    浬</v>
      </c>
      <c r="F434" s="1">
        <f t="shared" si="13"/>
        <v>2</v>
      </c>
    </row>
    <row r="435" spans="1:6" x14ac:dyDescent="0.2">
      <c r="A435" s="1">
        <v>2342</v>
      </c>
      <c r="B435" s="1" t="s">
        <v>1449</v>
      </c>
      <c r="C435" s="1" t="s">
        <v>1450</v>
      </c>
      <c r="D435" s="1" t="str">
        <f>IF(A435="","",VLOOKUP(4100+ROUNDDOWN(A435/100,0),学校名!$A$2:$D$49,4,0))</f>
        <v>関西学院</v>
      </c>
      <c r="E435" s="1" t="str">
        <f t="shared" si="12"/>
        <v>大東  真空</v>
      </c>
      <c r="F435" s="1">
        <f t="shared" si="13"/>
        <v>2</v>
      </c>
    </row>
    <row r="436" spans="1:6" x14ac:dyDescent="0.2">
      <c r="A436" s="1">
        <v>2344</v>
      </c>
      <c r="B436" s="1" t="s">
        <v>1451</v>
      </c>
      <c r="C436" s="1" t="s">
        <v>1452</v>
      </c>
      <c r="D436" s="1" t="str">
        <f>IF(A436="","",VLOOKUP(4100+ROUNDDOWN(A436/100,0),学校名!$A$2:$D$49,4,0))</f>
        <v>関西学院</v>
      </c>
      <c r="E436" s="1" t="str">
        <f t="shared" si="12"/>
        <v>楠本  幸助</v>
      </c>
      <c r="F436" s="1">
        <f t="shared" si="13"/>
        <v>1</v>
      </c>
    </row>
    <row r="437" spans="1:6" x14ac:dyDescent="0.2">
      <c r="A437" s="1">
        <v>2345</v>
      </c>
      <c r="B437" s="1" t="s">
        <v>1453</v>
      </c>
      <c r="C437" s="1" t="s">
        <v>1454</v>
      </c>
      <c r="D437" s="1" t="str">
        <f>IF(A437="","",VLOOKUP(4100+ROUNDDOWN(A437/100,0),学校名!$A$2:$D$49,4,0))</f>
        <v>関西学院</v>
      </c>
      <c r="E437" s="1" t="str">
        <f t="shared" si="12"/>
        <v>網内  創大</v>
      </c>
      <c r="F437" s="1">
        <f t="shared" si="13"/>
        <v>1</v>
      </c>
    </row>
    <row r="438" spans="1:6" x14ac:dyDescent="0.2">
      <c r="A438" s="1">
        <v>2346</v>
      </c>
      <c r="B438" s="1" t="s">
        <v>1455</v>
      </c>
      <c r="C438" s="1" t="s">
        <v>1456</v>
      </c>
      <c r="D438" s="1" t="str">
        <f>IF(A438="","",VLOOKUP(4100+ROUNDDOWN(A438/100,0),学校名!$A$2:$D$49,4,0))</f>
        <v>関西学院</v>
      </c>
      <c r="E438" s="1" t="str">
        <f t="shared" si="12"/>
        <v>土井  瑛太</v>
      </c>
      <c r="F438" s="1">
        <f t="shared" si="13"/>
        <v>1</v>
      </c>
    </row>
    <row r="439" spans="1:6" x14ac:dyDescent="0.2">
      <c r="A439" s="1">
        <v>2347</v>
      </c>
      <c r="B439" s="1" t="s">
        <v>1457</v>
      </c>
      <c r="C439" s="1" t="s">
        <v>1458</v>
      </c>
      <c r="D439" s="1" t="str">
        <f>IF(A439="","",VLOOKUP(4100+ROUNDDOWN(A439/100,0),学校名!$A$2:$D$49,4,0))</f>
        <v>関西学院</v>
      </c>
      <c r="E439" s="1" t="str">
        <f t="shared" si="12"/>
        <v>中嶋  悠裕</v>
      </c>
      <c r="F439" s="1">
        <f t="shared" si="13"/>
        <v>1</v>
      </c>
    </row>
    <row r="440" spans="1:6" x14ac:dyDescent="0.2">
      <c r="A440" s="1">
        <v>2348</v>
      </c>
      <c r="B440" s="1" t="s">
        <v>1459</v>
      </c>
      <c r="C440" s="1" t="s">
        <v>1460</v>
      </c>
      <c r="D440" s="1" t="str">
        <f>IF(A440="","",VLOOKUP(4100+ROUNDDOWN(A440/100,0),学校名!$A$2:$D$49,4,0))</f>
        <v>関西学院</v>
      </c>
      <c r="E440" s="1" t="str">
        <f t="shared" si="12"/>
        <v>平加  佳志</v>
      </c>
      <c r="F440" s="1">
        <f t="shared" si="13"/>
        <v>1</v>
      </c>
    </row>
    <row r="441" spans="1:6" x14ac:dyDescent="0.2">
      <c r="A441" s="1">
        <v>2349</v>
      </c>
      <c r="B441" s="1" t="s">
        <v>1461</v>
      </c>
      <c r="C441" s="1" t="s">
        <v>1462</v>
      </c>
      <c r="D441" s="1" t="str">
        <f>IF(A441="","",VLOOKUP(4100+ROUNDDOWN(A441/100,0),学校名!$A$2:$D$49,4,0))</f>
        <v>関西学院</v>
      </c>
      <c r="E441" s="1" t="str">
        <f t="shared" si="12"/>
        <v>杉井  陸人</v>
      </c>
      <c r="F441" s="1">
        <f t="shared" si="13"/>
        <v>1</v>
      </c>
    </row>
    <row r="442" spans="1:6" x14ac:dyDescent="0.2">
      <c r="A442" s="1">
        <v>2350</v>
      </c>
      <c r="B442" s="1" t="s">
        <v>1463</v>
      </c>
      <c r="C442" s="1" t="s">
        <v>1464</v>
      </c>
      <c r="D442" s="1" t="str">
        <f>IF(A442="","",VLOOKUP(4100+ROUNDDOWN(A442/100,0),学校名!$A$2:$D$49,4,0))</f>
        <v>関西学院</v>
      </c>
      <c r="E442" s="1" t="str">
        <f t="shared" si="12"/>
        <v>森田  智哉</v>
      </c>
      <c r="F442" s="1">
        <f t="shared" si="13"/>
        <v>1</v>
      </c>
    </row>
    <row r="443" spans="1:6" x14ac:dyDescent="0.2">
      <c r="A443" s="1">
        <v>2351</v>
      </c>
      <c r="B443" s="1" t="s">
        <v>1465</v>
      </c>
      <c r="C443" s="1" t="s">
        <v>1466</v>
      </c>
      <c r="D443" s="1" t="str">
        <f>IF(A443="","",VLOOKUP(4100+ROUNDDOWN(A443/100,0),学校名!$A$2:$D$49,4,0))</f>
        <v>関西学院</v>
      </c>
      <c r="E443" s="1" t="str">
        <f t="shared" si="12"/>
        <v>辰巳  佳祐</v>
      </c>
      <c r="F443" s="1">
        <f t="shared" si="13"/>
        <v>1</v>
      </c>
    </row>
    <row r="444" spans="1:6" x14ac:dyDescent="0.2">
      <c r="A444" s="1">
        <v>2352</v>
      </c>
      <c r="B444" s="1" t="s">
        <v>1467</v>
      </c>
      <c r="C444" s="1" t="s">
        <v>1468</v>
      </c>
      <c r="D444" s="1" t="str">
        <f>IF(A444="","",VLOOKUP(4100+ROUNDDOWN(A444/100,0),学校名!$A$2:$D$49,4,0))</f>
        <v>関西学院</v>
      </c>
      <c r="E444" s="1" t="str">
        <f t="shared" si="12"/>
        <v>山下    蓮</v>
      </c>
      <c r="F444" s="1">
        <f t="shared" si="13"/>
        <v>1</v>
      </c>
    </row>
    <row r="445" spans="1:6" x14ac:dyDescent="0.2">
      <c r="A445" s="1">
        <v>2353</v>
      </c>
      <c r="B445" s="1" t="s">
        <v>1469</v>
      </c>
      <c r="C445" s="1" t="s">
        <v>1470</v>
      </c>
      <c r="D445" s="1" t="str">
        <f>IF(A445="","",VLOOKUP(4100+ROUNDDOWN(A445/100,0),学校名!$A$2:$D$49,4,0))</f>
        <v>関西学院</v>
      </c>
      <c r="E445" s="1" t="str">
        <f t="shared" si="12"/>
        <v>桑田  悠生</v>
      </c>
      <c r="F445" s="1">
        <f t="shared" si="13"/>
        <v>1</v>
      </c>
    </row>
    <row r="446" spans="1:6" x14ac:dyDescent="0.2">
      <c r="A446" s="1">
        <v>2354</v>
      </c>
      <c r="B446" s="1" t="s">
        <v>1471</v>
      </c>
      <c r="C446" s="1" t="s">
        <v>1472</v>
      </c>
      <c r="D446" s="1" t="str">
        <f>IF(A446="","",VLOOKUP(4100+ROUNDDOWN(A446/100,0),学校名!$A$2:$D$49,4,0))</f>
        <v>関西学院</v>
      </c>
      <c r="E446" s="1" t="str">
        <f t="shared" si="12"/>
        <v>安樂    哲</v>
      </c>
      <c r="F446" s="1">
        <f t="shared" si="13"/>
        <v>1</v>
      </c>
    </row>
    <row r="447" spans="1:6" x14ac:dyDescent="0.2">
      <c r="A447" s="1">
        <v>2355</v>
      </c>
      <c r="B447" s="1" t="s">
        <v>1473</v>
      </c>
      <c r="C447" s="1" t="s">
        <v>1474</v>
      </c>
      <c r="D447" s="1" t="str">
        <f>IF(A447="","",VLOOKUP(4100+ROUNDDOWN(A447/100,0),学校名!$A$2:$D$49,4,0))</f>
        <v>関西学院</v>
      </c>
      <c r="E447" s="1" t="str">
        <f t="shared" si="12"/>
        <v>今西  勇晴</v>
      </c>
      <c r="F447" s="1">
        <f t="shared" si="13"/>
        <v>1</v>
      </c>
    </row>
    <row r="448" spans="1:6" x14ac:dyDescent="0.2">
      <c r="A448" s="1">
        <v>2356</v>
      </c>
      <c r="B448" s="1" t="s">
        <v>1475</v>
      </c>
      <c r="C448" s="1" t="s">
        <v>1476</v>
      </c>
      <c r="D448" s="1" t="str">
        <f>IF(A448="","",VLOOKUP(4100+ROUNDDOWN(A448/100,0),学校名!$A$2:$D$49,4,0))</f>
        <v>関西学院</v>
      </c>
      <c r="E448" s="1" t="str">
        <f t="shared" si="12"/>
        <v>谷    謙志</v>
      </c>
      <c r="F448" s="1">
        <f t="shared" si="13"/>
        <v>1</v>
      </c>
    </row>
    <row r="449" spans="1:6" x14ac:dyDescent="0.2">
      <c r="A449" s="1">
        <v>2357</v>
      </c>
      <c r="B449" s="1" t="s">
        <v>1477</v>
      </c>
      <c r="C449" s="1" t="s">
        <v>1478</v>
      </c>
      <c r="D449" s="1" t="str">
        <f>IF(A449="","",VLOOKUP(4100+ROUNDDOWN(A449/100,0),学校名!$A$2:$D$49,4,0))</f>
        <v>関西学院</v>
      </c>
      <c r="E449" s="1" t="str">
        <f t="shared" si="12"/>
        <v>清水  裕充</v>
      </c>
      <c r="F449" s="1">
        <f t="shared" si="13"/>
        <v>1</v>
      </c>
    </row>
    <row r="450" spans="1:6" x14ac:dyDescent="0.2">
      <c r="A450" s="1">
        <v>2358</v>
      </c>
      <c r="B450" s="1" t="s">
        <v>1479</v>
      </c>
      <c r="C450" s="1" t="s">
        <v>1480</v>
      </c>
      <c r="D450" s="1" t="str">
        <f>IF(A450="","",VLOOKUP(4100+ROUNDDOWN(A450/100,0),学校名!$A$2:$D$49,4,0))</f>
        <v>関西学院</v>
      </c>
      <c r="E450" s="1" t="str">
        <f t="shared" si="12"/>
        <v>成田  斗真</v>
      </c>
      <c r="F450" s="1">
        <f t="shared" si="13"/>
        <v>1</v>
      </c>
    </row>
    <row r="451" spans="1:6" x14ac:dyDescent="0.2">
      <c r="A451" s="1">
        <v>2359</v>
      </c>
      <c r="B451" s="1" t="s">
        <v>1481</v>
      </c>
      <c r="C451" s="1" t="s">
        <v>1482</v>
      </c>
      <c r="D451" s="1" t="str">
        <f>IF(A451="","",VLOOKUP(4100+ROUNDDOWN(A451/100,0),学校名!$A$2:$D$49,4,0))</f>
        <v>関西学院</v>
      </c>
      <c r="E451" s="1" t="str">
        <f t="shared" ref="E451:E514" si="14">IF(B451="","",IF(ISNUMBER(F451),LEFT(B451,LEN(B451)-3),LEFT(B451,LEN(B451)-1)))</f>
        <v>松本    響</v>
      </c>
      <c r="F451" s="1">
        <f t="shared" ref="F451:F514" si="15">IF(B451="","",VALUE(MID(B451,LEN(B451)-1,1)))</f>
        <v>1</v>
      </c>
    </row>
    <row r="452" spans="1:6" x14ac:dyDescent="0.2">
      <c r="A452" s="1">
        <v>2503</v>
      </c>
      <c r="B452" s="1" t="s">
        <v>1483</v>
      </c>
      <c r="C452" s="1" t="s">
        <v>1484</v>
      </c>
      <c r="D452" s="1" t="str">
        <f>IF(A452="","",VLOOKUP(4100+ROUNDDOWN(A452/100,0),学校名!$A$2:$D$49,4,0))</f>
        <v>仁川</v>
      </c>
      <c r="E452" s="1" t="str">
        <f t="shared" si="14"/>
        <v>梅田  春翔</v>
      </c>
      <c r="F452" s="1">
        <f t="shared" si="15"/>
        <v>1</v>
      </c>
    </row>
    <row r="453" spans="1:6" x14ac:dyDescent="0.2">
      <c r="A453" s="1">
        <v>2504</v>
      </c>
      <c r="B453" s="1" t="s">
        <v>1485</v>
      </c>
      <c r="C453" s="1" t="s">
        <v>245</v>
      </c>
      <c r="D453" s="1" t="str">
        <f>IF(A453="","",VLOOKUP(4100+ROUNDDOWN(A453/100,0),学校名!$A$2:$D$49,4,0))</f>
        <v>仁川</v>
      </c>
      <c r="E453" s="1" t="str">
        <f t="shared" si="14"/>
        <v>本田  裕輝</v>
      </c>
      <c r="F453" s="1">
        <f t="shared" si="15"/>
        <v>3</v>
      </c>
    </row>
    <row r="454" spans="1:6" x14ac:dyDescent="0.2">
      <c r="A454" s="1">
        <v>2505</v>
      </c>
      <c r="B454" s="1" t="s">
        <v>1486</v>
      </c>
      <c r="C454" s="1" t="s">
        <v>246</v>
      </c>
      <c r="D454" s="1" t="str">
        <f>IF(A454="","",VLOOKUP(4100+ROUNDDOWN(A454/100,0),学校名!$A$2:$D$49,4,0))</f>
        <v>仁川</v>
      </c>
      <c r="E454" s="1" t="str">
        <f t="shared" si="14"/>
        <v>松村  稟太</v>
      </c>
      <c r="F454" s="1">
        <f t="shared" si="15"/>
        <v>3</v>
      </c>
    </row>
    <row r="455" spans="1:6" x14ac:dyDescent="0.2">
      <c r="A455" s="1">
        <v>2506</v>
      </c>
      <c r="B455" s="1" t="s">
        <v>1487</v>
      </c>
      <c r="C455" s="1" t="s">
        <v>247</v>
      </c>
      <c r="D455" s="1" t="str">
        <f>IF(A455="","",VLOOKUP(4100+ROUNDDOWN(A455/100,0),学校名!$A$2:$D$49,4,0))</f>
        <v>仁川</v>
      </c>
      <c r="E455" s="1" t="str">
        <f t="shared" si="14"/>
        <v>柏原孝太郎</v>
      </c>
      <c r="F455" s="1">
        <f t="shared" si="15"/>
        <v>3</v>
      </c>
    </row>
    <row r="456" spans="1:6" x14ac:dyDescent="0.2">
      <c r="A456" s="1">
        <v>2508</v>
      </c>
      <c r="B456" s="1" t="s">
        <v>1488</v>
      </c>
      <c r="C456" s="1" t="s">
        <v>248</v>
      </c>
      <c r="D456" s="1" t="str">
        <f>IF(A456="","",VLOOKUP(4100+ROUNDDOWN(A456/100,0),学校名!$A$2:$D$49,4,0))</f>
        <v>仁川</v>
      </c>
      <c r="E456" s="1" t="str">
        <f t="shared" si="14"/>
        <v>灘波  璃久</v>
      </c>
      <c r="F456" s="1">
        <f t="shared" si="15"/>
        <v>3</v>
      </c>
    </row>
    <row r="457" spans="1:6" x14ac:dyDescent="0.2">
      <c r="A457" s="1">
        <v>2510</v>
      </c>
      <c r="B457" s="1" t="s">
        <v>1489</v>
      </c>
      <c r="C457" s="1" t="s">
        <v>62</v>
      </c>
      <c r="D457" s="1" t="str">
        <f>IF(A457="","",VLOOKUP(4100+ROUNDDOWN(A457/100,0),学校名!$A$2:$D$49,4,0))</f>
        <v>仁川</v>
      </c>
      <c r="E457" s="1" t="str">
        <f t="shared" si="14"/>
        <v>藤井  雄斗</v>
      </c>
      <c r="F457" s="1">
        <f t="shared" si="15"/>
        <v>3</v>
      </c>
    </row>
    <row r="458" spans="1:6" x14ac:dyDescent="0.2">
      <c r="A458" s="1">
        <v>2511</v>
      </c>
      <c r="B458" s="1" t="s">
        <v>1490</v>
      </c>
      <c r="C458" s="1" t="s">
        <v>249</v>
      </c>
      <c r="D458" s="1" t="str">
        <f>IF(A458="","",VLOOKUP(4100+ROUNDDOWN(A458/100,0),学校名!$A$2:$D$49,4,0))</f>
        <v>仁川</v>
      </c>
      <c r="E458" s="1" t="str">
        <f t="shared" si="14"/>
        <v>戸倉  克征</v>
      </c>
      <c r="F458" s="1">
        <f t="shared" si="15"/>
        <v>3</v>
      </c>
    </row>
    <row r="459" spans="1:6" x14ac:dyDescent="0.2">
      <c r="A459" s="1">
        <v>2512</v>
      </c>
      <c r="B459" s="1" t="s">
        <v>1491</v>
      </c>
      <c r="C459" s="1" t="s">
        <v>250</v>
      </c>
      <c r="D459" s="1" t="str">
        <f>IF(A459="","",VLOOKUP(4100+ROUNDDOWN(A459/100,0),学校名!$A$2:$D$49,4,0))</f>
        <v>仁川</v>
      </c>
      <c r="E459" s="1" t="str">
        <f t="shared" si="14"/>
        <v>福島  蒼太</v>
      </c>
      <c r="F459" s="1">
        <f t="shared" si="15"/>
        <v>3</v>
      </c>
    </row>
    <row r="460" spans="1:6" x14ac:dyDescent="0.2">
      <c r="A460" s="1">
        <v>2513</v>
      </c>
      <c r="B460" s="1" t="s">
        <v>1492</v>
      </c>
      <c r="C460" s="1" t="s">
        <v>1493</v>
      </c>
      <c r="D460" s="1" t="str">
        <f>IF(A460="","",VLOOKUP(4100+ROUNDDOWN(A460/100,0),学校名!$A$2:$D$49,4,0))</f>
        <v>仁川</v>
      </c>
      <c r="E460" s="1" t="str">
        <f t="shared" si="14"/>
        <v>山本  圭悟</v>
      </c>
      <c r="F460" s="1">
        <f t="shared" si="15"/>
        <v>1</v>
      </c>
    </row>
    <row r="461" spans="1:6" x14ac:dyDescent="0.2">
      <c r="A461" s="1">
        <v>2514</v>
      </c>
      <c r="B461" s="1" t="s">
        <v>1494</v>
      </c>
      <c r="C461" s="1" t="s">
        <v>251</v>
      </c>
      <c r="D461" s="1" t="str">
        <f>IF(A461="","",VLOOKUP(4100+ROUNDDOWN(A461/100,0),学校名!$A$2:$D$49,4,0))</f>
        <v>仁川</v>
      </c>
      <c r="E461" s="1" t="str">
        <f t="shared" si="14"/>
        <v>古田    漣</v>
      </c>
      <c r="F461" s="1">
        <f t="shared" si="15"/>
        <v>3</v>
      </c>
    </row>
    <row r="462" spans="1:6" x14ac:dyDescent="0.2">
      <c r="A462" s="1">
        <v>2515</v>
      </c>
      <c r="B462" s="1" t="s">
        <v>1495</v>
      </c>
      <c r="C462" s="1" t="s">
        <v>252</v>
      </c>
      <c r="D462" s="1" t="str">
        <f>IF(A462="","",VLOOKUP(4100+ROUNDDOWN(A462/100,0),学校名!$A$2:$D$49,4,0))</f>
        <v>仁川</v>
      </c>
      <c r="E462" s="1" t="str">
        <f t="shared" si="14"/>
        <v>中川  優吾</v>
      </c>
      <c r="F462" s="1">
        <f t="shared" si="15"/>
        <v>3</v>
      </c>
    </row>
    <row r="463" spans="1:6" x14ac:dyDescent="0.2">
      <c r="A463" s="1">
        <v>2516</v>
      </c>
      <c r="B463" s="1" t="s">
        <v>1496</v>
      </c>
      <c r="C463" s="1" t="s">
        <v>253</v>
      </c>
      <c r="D463" s="1" t="str">
        <f>IF(A463="","",VLOOKUP(4100+ROUNDDOWN(A463/100,0),学校名!$A$2:$D$49,4,0))</f>
        <v>仁川</v>
      </c>
      <c r="E463" s="1" t="str">
        <f t="shared" si="14"/>
        <v>廣田  悠人</v>
      </c>
      <c r="F463" s="1">
        <f t="shared" si="15"/>
        <v>3</v>
      </c>
    </row>
    <row r="464" spans="1:6" x14ac:dyDescent="0.2">
      <c r="A464" s="1">
        <v>2517</v>
      </c>
      <c r="B464" s="1" t="s">
        <v>1497</v>
      </c>
      <c r="C464" s="1" t="s">
        <v>254</v>
      </c>
      <c r="D464" s="1" t="str">
        <f>IF(A464="","",VLOOKUP(4100+ROUNDDOWN(A464/100,0),学校名!$A$2:$D$49,4,0))</f>
        <v>仁川</v>
      </c>
      <c r="E464" s="1" t="str">
        <f t="shared" si="14"/>
        <v>藤江奏太朗</v>
      </c>
      <c r="F464" s="1">
        <f t="shared" si="15"/>
        <v>3</v>
      </c>
    </row>
    <row r="465" spans="1:6" x14ac:dyDescent="0.2">
      <c r="A465" s="1">
        <v>2520</v>
      </c>
      <c r="B465" s="1" t="s">
        <v>1498</v>
      </c>
      <c r="C465" s="1" t="s">
        <v>1499</v>
      </c>
      <c r="D465" s="1" t="str">
        <f>IF(A465="","",VLOOKUP(4100+ROUNDDOWN(A465/100,0),学校名!$A$2:$D$49,4,0))</f>
        <v>仁川</v>
      </c>
      <c r="E465" s="1" t="str">
        <f t="shared" si="14"/>
        <v>村上  晃大</v>
      </c>
      <c r="F465" s="1">
        <f t="shared" si="15"/>
        <v>1</v>
      </c>
    </row>
    <row r="466" spans="1:6" x14ac:dyDescent="0.2">
      <c r="A466" s="1">
        <v>2521</v>
      </c>
      <c r="B466" s="1" t="s">
        <v>1500</v>
      </c>
      <c r="C466" s="1" t="s">
        <v>602</v>
      </c>
      <c r="D466" s="1" t="str">
        <f>IF(A466="","",VLOOKUP(4100+ROUNDDOWN(A466/100,0),学校名!$A$2:$D$49,4,0))</f>
        <v>仁川</v>
      </c>
      <c r="E466" s="1" t="str">
        <f t="shared" si="14"/>
        <v>宮平  拓夢</v>
      </c>
      <c r="F466" s="1">
        <f t="shared" si="15"/>
        <v>3</v>
      </c>
    </row>
    <row r="467" spans="1:6" x14ac:dyDescent="0.2">
      <c r="A467" s="1">
        <v>2523</v>
      </c>
      <c r="B467" s="1" t="s">
        <v>1501</v>
      </c>
      <c r="C467" s="1" t="s">
        <v>603</v>
      </c>
      <c r="D467" s="1" t="str">
        <f>IF(A467="","",VLOOKUP(4100+ROUNDDOWN(A467/100,0),学校名!$A$2:$D$49,4,0))</f>
        <v>仁川</v>
      </c>
      <c r="E467" s="1" t="str">
        <f t="shared" si="14"/>
        <v>土井  敬太</v>
      </c>
      <c r="F467" s="1">
        <f t="shared" si="15"/>
        <v>2</v>
      </c>
    </row>
    <row r="468" spans="1:6" x14ac:dyDescent="0.2">
      <c r="A468" s="1">
        <v>2524</v>
      </c>
      <c r="B468" s="1" t="s">
        <v>1502</v>
      </c>
      <c r="C468" s="1" t="s">
        <v>604</v>
      </c>
      <c r="D468" s="1" t="str">
        <f>IF(A468="","",VLOOKUP(4100+ROUNDDOWN(A468/100,0),学校名!$A$2:$D$49,4,0))</f>
        <v>仁川</v>
      </c>
      <c r="E468" s="1" t="str">
        <f t="shared" si="14"/>
        <v>小泉  雄万</v>
      </c>
      <c r="F468" s="1">
        <f t="shared" si="15"/>
        <v>2</v>
      </c>
    </row>
    <row r="469" spans="1:6" x14ac:dyDescent="0.2">
      <c r="A469" s="1">
        <v>2525</v>
      </c>
      <c r="B469" s="1" t="s">
        <v>1503</v>
      </c>
      <c r="C469" s="1" t="s">
        <v>605</v>
      </c>
      <c r="D469" s="1" t="str">
        <f>IF(A469="","",VLOOKUP(4100+ROUNDDOWN(A469/100,0),学校名!$A$2:$D$49,4,0))</f>
        <v>仁川</v>
      </c>
      <c r="E469" s="1" t="str">
        <f t="shared" si="14"/>
        <v>市川  直幹</v>
      </c>
      <c r="F469" s="1">
        <f t="shared" si="15"/>
        <v>2</v>
      </c>
    </row>
    <row r="470" spans="1:6" x14ac:dyDescent="0.2">
      <c r="A470" s="1">
        <v>2526</v>
      </c>
      <c r="B470" s="1" t="s">
        <v>1504</v>
      </c>
      <c r="C470" s="1" t="s">
        <v>1505</v>
      </c>
      <c r="D470" s="1" t="str">
        <f>IF(A470="","",VLOOKUP(4100+ROUNDDOWN(A470/100,0),学校名!$A$2:$D$49,4,0))</f>
        <v>仁川</v>
      </c>
      <c r="E470" s="1" t="str">
        <f t="shared" si="14"/>
        <v>鈴木  優斗</v>
      </c>
      <c r="F470" s="1">
        <f t="shared" si="15"/>
        <v>1</v>
      </c>
    </row>
    <row r="471" spans="1:6" x14ac:dyDescent="0.2">
      <c r="A471" s="1">
        <v>2527</v>
      </c>
      <c r="B471" s="1" t="s">
        <v>1506</v>
      </c>
      <c r="C471" s="1" t="s">
        <v>1507</v>
      </c>
      <c r="D471" s="1" t="str">
        <f>IF(A471="","",VLOOKUP(4100+ROUNDDOWN(A471/100,0),学校名!$A$2:$D$49,4,0))</f>
        <v>仁川</v>
      </c>
      <c r="E471" s="1" t="str">
        <f t="shared" si="14"/>
        <v>土居  祐貴</v>
      </c>
      <c r="F471" s="1">
        <f t="shared" si="15"/>
        <v>1</v>
      </c>
    </row>
    <row r="472" spans="1:6" x14ac:dyDescent="0.2">
      <c r="A472" s="1">
        <v>2528</v>
      </c>
      <c r="B472" s="1" t="s">
        <v>1508</v>
      </c>
      <c r="C472" s="1" t="s">
        <v>1509</v>
      </c>
      <c r="D472" s="1" t="str">
        <f>IF(A472="","",VLOOKUP(4100+ROUNDDOWN(A472/100,0),学校名!$A$2:$D$49,4,0))</f>
        <v>仁川</v>
      </c>
      <c r="E472" s="1" t="str">
        <f t="shared" si="14"/>
        <v>安川  玲央</v>
      </c>
      <c r="F472" s="1">
        <f t="shared" si="15"/>
        <v>3</v>
      </c>
    </row>
    <row r="473" spans="1:6" x14ac:dyDescent="0.2">
      <c r="A473" s="1">
        <v>2529</v>
      </c>
      <c r="B473" s="1" t="s">
        <v>1510</v>
      </c>
      <c r="C473" s="1" t="s">
        <v>1511</v>
      </c>
      <c r="D473" s="1" t="str">
        <f>IF(A473="","",VLOOKUP(4100+ROUNDDOWN(A473/100,0),学校名!$A$2:$D$49,4,0))</f>
        <v>仁川</v>
      </c>
      <c r="E473" s="1" t="str">
        <f t="shared" si="14"/>
        <v>三嶋  康介</v>
      </c>
      <c r="F473" s="1">
        <f t="shared" si="15"/>
        <v>3</v>
      </c>
    </row>
    <row r="474" spans="1:6" x14ac:dyDescent="0.2">
      <c r="A474" s="1">
        <v>2530</v>
      </c>
      <c r="B474" s="1" t="s">
        <v>1512</v>
      </c>
      <c r="C474" s="1" t="s">
        <v>1513</v>
      </c>
      <c r="D474" s="1" t="str">
        <f>IF(A474="","",VLOOKUP(4100+ROUNDDOWN(A474/100,0),学校名!$A$2:$D$49,4,0))</f>
        <v>仁川</v>
      </c>
      <c r="E474" s="1" t="str">
        <f t="shared" si="14"/>
        <v>谷    徳真</v>
      </c>
      <c r="F474" s="1">
        <f t="shared" si="15"/>
        <v>3</v>
      </c>
    </row>
    <row r="475" spans="1:6" x14ac:dyDescent="0.2">
      <c r="A475" s="1">
        <v>2531</v>
      </c>
      <c r="B475" s="1" t="s">
        <v>1514</v>
      </c>
      <c r="C475" s="1" t="s">
        <v>1515</v>
      </c>
      <c r="D475" s="1" t="str">
        <f>IF(A475="","",VLOOKUP(4100+ROUNDDOWN(A475/100,0),学校名!$A$2:$D$49,4,0))</f>
        <v>仁川</v>
      </c>
      <c r="E475" s="1" t="str">
        <f t="shared" si="14"/>
        <v>針生    要</v>
      </c>
      <c r="F475" s="1">
        <f t="shared" si="15"/>
        <v>3</v>
      </c>
    </row>
    <row r="476" spans="1:6" x14ac:dyDescent="0.2">
      <c r="A476" s="1">
        <v>2532</v>
      </c>
      <c r="B476" s="1" t="s">
        <v>1516</v>
      </c>
      <c r="C476" s="1" t="s">
        <v>1517</v>
      </c>
      <c r="D476" s="1" t="str">
        <f>IF(A476="","",VLOOKUP(4100+ROUNDDOWN(A476/100,0),学校名!$A$2:$D$49,4,0))</f>
        <v>仁川</v>
      </c>
      <c r="E476" s="1" t="str">
        <f t="shared" si="14"/>
        <v>舛永  啓泰</v>
      </c>
      <c r="F476" s="1">
        <f t="shared" si="15"/>
        <v>1</v>
      </c>
    </row>
    <row r="477" spans="1:6" x14ac:dyDescent="0.2">
      <c r="A477" s="1">
        <v>2533</v>
      </c>
      <c r="B477" s="1" t="s">
        <v>1518</v>
      </c>
      <c r="C477" s="1" t="s">
        <v>1519</v>
      </c>
      <c r="D477" s="1" t="str">
        <f>IF(A477="","",VLOOKUP(4100+ROUNDDOWN(A477/100,0),学校名!$A$2:$D$49,4,0))</f>
        <v>仁川</v>
      </c>
      <c r="E477" s="1" t="str">
        <f t="shared" si="14"/>
        <v>田淵  頌大</v>
      </c>
      <c r="F477" s="1">
        <f t="shared" si="15"/>
        <v>1</v>
      </c>
    </row>
    <row r="478" spans="1:6" x14ac:dyDescent="0.2">
      <c r="A478" s="1">
        <v>2534</v>
      </c>
      <c r="B478" s="1" t="s">
        <v>1520</v>
      </c>
      <c r="C478" s="1" t="s">
        <v>1521</v>
      </c>
      <c r="D478" s="1" t="str">
        <f>IF(A478="","",VLOOKUP(4100+ROUNDDOWN(A478/100,0),学校名!$A$2:$D$49,4,0))</f>
        <v>仁川</v>
      </c>
      <c r="E478" s="1" t="str">
        <f t="shared" si="14"/>
        <v>浜松  そら</v>
      </c>
      <c r="F478" s="1">
        <f t="shared" si="15"/>
        <v>1</v>
      </c>
    </row>
    <row r="479" spans="1:6" x14ac:dyDescent="0.2">
      <c r="A479" s="1">
        <v>2535</v>
      </c>
      <c r="B479" s="1" t="s">
        <v>1522</v>
      </c>
      <c r="C479" s="1" t="s">
        <v>1523</v>
      </c>
      <c r="D479" s="1" t="str">
        <f>IF(A479="","",VLOOKUP(4100+ROUNDDOWN(A479/100,0),学校名!$A$2:$D$49,4,0))</f>
        <v>仁川</v>
      </c>
      <c r="E479" s="1" t="str">
        <f t="shared" si="14"/>
        <v>阿部  蒼馬</v>
      </c>
      <c r="F479" s="1">
        <f t="shared" si="15"/>
        <v>1</v>
      </c>
    </row>
    <row r="480" spans="1:6" x14ac:dyDescent="0.2">
      <c r="A480" s="1">
        <v>2536</v>
      </c>
      <c r="B480" s="1" t="s">
        <v>1524</v>
      </c>
      <c r="C480" s="1" t="s">
        <v>1525</v>
      </c>
      <c r="D480" s="1" t="str">
        <f>IF(A480="","",VLOOKUP(4100+ROUNDDOWN(A480/100,0),学校名!$A$2:$D$49,4,0))</f>
        <v>仁川</v>
      </c>
      <c r="E480" s="1" t="str">
        <f t="shared" si="14"/>
        <v>元井  太智</v>
      </c>
      <c r="F480" s="1">
        <f t="shared" si="15"/>
        <v>1</v>
      </c>
    </row>
    <row r="481" spans="1:6" x14ac:dyDescent="0.2">
      <c r="A481" s="1">
        <v>2537</v>
      </c>
      <c r="B481" s="1" t="s">
        <v>1526</v>
      </c>
      <c r="C481" s="1" t="s">
        <v>1527</v>
      </c>
      <c r="D481" s="1" t="str">
        <f>IF(A481="","",VLOOKUP(4100+ROUNDDOWN(A481/100,0),学校名!$A$2:$D$49,4,0))</f>
        <v>仁川</v>
      </c>
      <c r="E481" s="1" t="str">
        <f t="shared" si="14"/>
        <v>髙松  祢徳</v>
      </c>
      <c r="F481" s="1">
        <f t="shared" si="15"/>
        <v>1</v>
      </c>
    </row>
    <row r="482" spans="1:6" x14ac:dyDescent="0.2">
      <c r="A482" s="1">
        <v>2538</v>
      </c>
      <c r="B482" s="1" t="s">
        <v>1528</v>
      </c>
      <c r="C482" s="1" t="s">
        <v>1529</v>
      </c>
      <c r="D482" s="1" t="str">
        <f>IF(A482="","",VLOOKUP(4100+ROUNDDOWN(A482/100,0),学校名!$A$2:$D$49,4,0))</f>
        <v>仁川</v>
      </c>
      <c r="E482" s="1" t="str">
        <f t="shared" si="14"/>
        <v>三本松佑茉</v>
      </c>
      <c r="F482" s="1">
        <f t="shared" si="15"/>
        <v>1</v>
      </c>
    </row>
    <row r="483" spans="1:6" x14ac:dyDescent="0.2">
      <c r="A483" s="1">
        <v>2539</v>
      </c>
      <c r="B483" s="1" t="s">
        <v>1530</v>
      </c>
      <c r="C483" s="1" t="s">
        <v>1531</v>
      </c>
      <c r="D483" s="1" t="str">
        <f>IF(A483="","",VLOOKUP(4100+ROUNDDOWN(A483/100,0),学校名!$A$2:$D$49,4,0))</f>
        <v>仁川</v>
      </c>
      <c r="E483" s="1" t="str">
        <f t="shared" si="14"/>
        <v>増谷  佑太</v>
      </c>
      <c r="F483" s="1">
        <f t="shared" si="15"/>
        <v>1</v>
      </c>
    </row>
    <row r="484" spans="1:6" x14ac:dyDescent="0.2">
      <c r="A484" s="1">
        <v>2540</v>
      </c>
      <c r="B484" s="1" t="s">
        <v>1532</v>
      </c>
      <c r="C484" s="1" t="s">
        <v>1533</v>
      </c>
      <c r="D484" s="1" t="str">
        <f>IF(A484="","",VLOOKUP(4100+ROUNDDOWN(A484/100,0),学校名!$A$2:$D$49,4,0))</f>
        <v>仁川</v>
      </c>
      <c r="E484" s="1" t="str">
        <f t="shared" si="14"/>
        <v>山本  修大</v>
      </c>
      <c r="F484" s="1">
        <f t="shared" si="15"/>
        <v>1</v>
      </c>
    </row>
    <row r="485" spans="1:6" x14ac:dyDescent="0.2">
      <c r="A485" s="1">
        <v>2541</v>
      </c>
      <c r="B485" s="1" t="s">
        <v>1534</v>
      </c>
      <c r="C485" s="1" t="s">
        <v>1535</v>
      </c>
      <c r="D485" s="1" t="str">
        <f>IF(A485="","",VLOOKUP(4100+ROUNDDOWN(A485/100,0),学校名!$A$2:$D$49,4,0))</f>
        <v>仁川</v>
      </c>
      <c r="E485" s="1" t="str">
        <f t="shared" si="14"/>
        <v>川島  輝晃</v>
      </c>
      <c r="F485" s="1">
        <f t="shared" si="15"/>
        <v>1</v>
      </c>
    </row>
    <row r="486" spans="1:6" x14ac:dyDescent="0.2">
      <c r="A486" s="1">
        <v>2542</v>
      </c>
      <c r="B486" s="1" t="s">
        <v>1536</v>
      </c>
      <c r="C486" s="1" t="s">
        <v>1537</v>
      </c>
      <c r="D486" s="1" t="str">
        <f>IF(A486="","",VLOOKUP(4100+ROUNDDOWN(A486/100,0),学校名!$A$2:$D$49,4,0))</f>
        <v>仁川</v>
      </c>
      <c r="E486" s="1" t="str">
        <f t="shared" si="14"/>
        <v>小津  惺太</v>
      </c>
      <c r="F486" s="1">
        <f t="shared" si="15"/>
        <v>1</v>
      </c>
    </row>
    <row r="487" spans="1:6" x14ac:dyDescent="0.2">
      <c r="A487" s="1">
        <v>2601</v>
      </c>
      <c r="B487" s="1" t="s">
        <v>1538</v>
      </c>
      <c r="C487" s="1" t="s">
        <v>1539</v>
      </c>
      <c r="D487" s="1" t="str">
        <f>IF(A487="","",VLOOKUP(4100+ROUNDDOWN(A487/100,0),学校名!$A$2:$D$49,4,0))</f>
        <v>報徳</v>
      </c>
      <c r="E487" s="1" t="str">
        <f t="shared" si="14"/>
        <v>佐野本大地</v>
      </c>
      <c r="F487" s="1">
        <f t="shared" si="15"/>
        <v>1</v>
      </c>
    </row>
    <row r="488" spans="1:6" x14ac:dyDescent="0.2">
      <c r="A488" s="1">
        <v>2602</v>
      </c>
      <c r="B488" s="1" t="s">
        <v>1540</v>
      </c>
      <c r="C488" s="1" t="s">
        <v>678</v>
      </c>
      <c r="D488" s="1" t="str">
        <f>IF(A488="","",VLOOKUP(4100+ROUNDDOWN(A488/100,0),学校名!$A$2:$D$49,4,0))</f>
        <v>報徳</v>
      </c>
      <c r="E488" s="1" t="str">
        <f t="shared" si="14"/>
        <v>谷口  蒼佑</v>
      </c>
      <c r="F488" s="1">
        <f t="shared" si="15"/>
        <v>1</v>
      </c>
    </row>
    <row r="489" spans="1:6" x14ac:dyDescent="0.2">
      <c r="A489" s="1">
        <v>2603</v>
      </c>
      <c r="B489" s="1" t="s">
        <v>1541</v>
      </c>
      <c r="C489" s="1" t="s">
        <v>196</v>
      </c>
      <c r="D489" s="1" t="str">
        <f>IF(A489="","",VLOOKUP(4100+ROUNDDOWN(A489/100,0),学校名!$A$2:$D$49,4,0))</f>
        <v>報徳</v>
      </c>
      <c r="E489" s="1" t="str">
        <f t="shared" si="14"/>
        <v>徳山  泰輝</v>
      </c>
      <c r="F489" s="1">
        <f t="shared" si="15"/>
        <v>1</v>
      </c>
    </row>
    <row r="490" spans="1:6" x14ac:dyDescent="0.2">
      <c r="A490" s="1">
        <v>2604</v>
      </c>
      <c r="B490" s="1" t="s">
        <v>1542</v>
      </c>
      <c r="C490" s="1" t="s">
        <v>1543</v>
      </c>
      <c r="D490" s="1" t="str">
        <f>IF(A490="","",VLOOKUP(4100+ROUNDDOWN(A490/100,0),学校名!$A$2:$D$49,4,0))</f>
        <v>報徳</v>
      </c>
      <c r="E490" s="1" t="str">
        <f t="shared" si="14"/>
        <v>村上  慧宕</v>
      </c>
      <c r="F490" s="1">
        <f t="shared" si="15"/>
        <v>1</v>
      </c>
    </row>
    <row r="491" spans="1:6" x14ac:dyDescent="0.2">
      <c r="A491" s="1">
        <v>2605</v>
      </c>
      <c r="B491" s="1" t="s">
        <v>1544</v>
      </c>
      <c r="C491" s="1" t="s">
        <v>1545</v>
      </c>
      <c r="D491" s="1" t="str">
        <f>IF(A491="","",VLOOKUP(4100+ROUNDDOWN(A491/100,0),学校名!$A$2:$D$49,4,0))</f>
        <v>報徳</v>
      </c>
      <c r="E491" s="1" t="str">
        <f t="shared" si="14"/>
        <v>横山  千尋</v>
      </c>
      <c r="F491" s="1">
        <f t="shared" si="15"/>
        <v>1</v>
      </c>
    </row>
    <row r="492" spans="1:6" x14ac:dyDescent="0.2">
      <c r="A492" s="1">
        <v>2606</v>
      </c>
      <c r="B492" s="1" t="s">
        <v>1546</v>
      </c>
      <c r="C492" s="1" t="s">
        <v>1547</v>
      </c>
      <c r="D492" s="1" t="str">
        <f>IF(A492="","",VLOOKUP(4100+ROUNDDOWN(A492/100,0),学校名!$A$2:$D$49,4,0))</f>
        <v>報徳</v>
      </c>
      <c r="E492" s="1" t="str">
        <f t="shared" si="14"/>
        <v>野口  大成</v>
      </c>
      <c r="F492" s="1">
        <f t="shared" si="15"/>
        <v>1</v>
      </c>
    </row>
    <row r="493" spans="1:6" x14ac:dyDescent="0.2">
      <c r="A493" s="1">
        <v>2607</v>
      </c>
      <c r="B493" s="1" t="s">
        <v>1548</v>
      </c>
      <c r="C493" s="1" t="s">
        <v>1549</v>
      </c>
      <c r="D493" s="1" t="str">
        <f>IF(A493="","",VLOOKUP(4100+ROUNDDOWN(A493/100,0),学校名!$A$2:$D$49,4,0))</f>
        <v>報徳</v>
      </c>
      <c r="E493" s="1" t="str">
        <f t="shared" si="14"/>
        <v>太田  継聖</v>
      </c>
      <c r="F493" s="1">
        <f t="shared" si="15"/>
        <v>1</v>
      </c>
    </row>
    <row r="494" spans="1:6" x14ac:dyDescent="0.2">
      <c r="A494" s="1">
        <v>2608</v>
      </c>
      <c r="B494" s="1" t="s">
        <v>1550</v>
      </c>
      <c r="C494" s="1" t="s">
        <v>1551</v>
      </c>
      <c r="D494" s="1" t="str">
        <f>IF(A494="","",VLOOKUP(4100+ROUNDDOWN(A494/100,0),学校名!$A$2:$D$49,4,0))</f>
        <v>報徳</v>
      </c>
      <c r="E494" s="1" t="str">
        <f t="shared" si="14"/>
        <v>品田  翔伍</v>
      </c>
      <c r="F494" s="1">
        <f t="shared" si="15"/>
        <v>1</v>
      </c>
    </row>
    <row r="495" spans="1:6" x14ac:dyDescent="0.2">
      <c r="A495" s="1">
        <v>2609</v>
      </c>
      <c r="B495" s="1" t="s">
        <v>1552</v>
      </c>
      <c r="C495" s="1" t="s">
        <v>1553</v>
      </c>
      <c r="D495" s="1" t="str">
        <f>IF(A495="","",VLOOKUP(4100+ROUNDDOWN(A495/100,0),学校名!$A$2:$D$49,4,0))</f>
        <v>報徳</v>
      </c>
      <c r="E495" s="1" t="str">
        <f t="shared" si="14"/>
        <v>堤    仁真</v>
      </c>
      <c r="F495" s="1">
        <f t="shared" si="15"/>
        <v>1</v>
      </c>
    </row>
    <row r="496" spans="1:6" x14ac:dyDescent="0.2">
      <c r="A496" s="1">
        <v>2610</v>
      </c>
      <c r="B496" s="1" t="s">
        <v>1554</v>
      </c>
      <c r="C496" s="1" t="s">
        <v>1555</v>
      </c>
      <c r="D496" s="1" t="str">
        <f>IF(A496="","",VLOOKUP(4100+ROUNDDOWN(A496/100,0),学校名!$A$2:$D$49,4,0))</f>
        <v>報徳</v>
      </c>
      <c r="E496" s="1" t="str">
        <f t="shared" si="14"/>
        <v>杉谷  悠真</v>
      </c>
      <c r="F496" s="1">
        <f t="shared" si="15"/>
        <v>1</v>
      </c>
    </row>
    <row r="497" spans="1:6" x14ac:dyDescent="0.2">
      <c r="A497" s="1">
        <v>2655</v>
      </c>
      <c r="B497" s="1" t="s">
        <v>1556</v>
      </c>
      <c r="C497" s="1" t="s">
        <v>255</v>
      </c>
      <c r="D497" s="1" t="str">
        <f>IF(A497="","",VLOOKUP(4100+ROUNDDOWN(A497/100,0),学校名!$A$2:$D$49,4,0))</f>
        <v>報徳</v>
      </c>
      <c r="E497" s="1" t="str">
        <f t="shared" si="14"/>
        <v>劉本  陽向</v>
      </c>
      <c r="F497" s="1">
        <f t="shared" si="15"/>
        <v>3</v>
      </c>
    </row>
    <row r="498" spans="1:6" x14ac:dyDescent="0.2">
      <c r="A498" s="1">
        <v>2656</v>
      </c>
      <c r="B498" s="1" t="s">
        <v>1557</v>
      </c>
      <c r="C498" s="1" t="s">
        <v>256</v>
      </c>
      <c r="D498" s="1" t="str">
        <f>IF(A498="","",VLOOKUP(4100+ROUNDDOWN(A498/100,0),学校名!$A$2:$D$49,4,0))</f>
        <v>報徳</v>
      </c>
      <c r="E498" s="1" t="str">
        <f t="shared" si="14"/>
        <v>磯田  弥煌</v>
      </c>
      <c r="F498" s="1">
        <f t="shared" si="15"/>
        <v>3</v>
      </c>
    </row>
    <row r="499" spans="1:6" x14ac:dyDescent="0.2">
      <c r="A499" s="1">
        <v>2657</v>
      </c>
      <c r="B499" s="1" t="s">
        <v>1558</v>
      </c>
      <c r="C499" s="1" t="s">
        <v>257</v>
      </c>
      <c r="D499" s="1" t="str">
        <f>IF(A499="","",VLOOKUP(4100+ROUNDDOWN(A499/100,0),学校名!$A$2:$D$49,4,0))</f>
        <v>報徳</v>
      </c>
      <c r="E499" s="1" t="str">
        <f t="shared" si="14"/>
        <v>稲葉  俊也</v>
      </c>
      <c r="F499" s="1">
        <f t="shared" si="15"/>
        <v>3</v>
      </c>
    </row>
    <row r="500" spans="1:6" x14ac:dyDescent="0.2">
      <c r="A500" s="1">
        <v>2658</v>
      </c>
      <c r="B500" s="1" t="s">
        <v>1559</v>
      </c>
      <c r="C500" s="1" t="s">
        <v>258</v>
      </c>
      <c r="D500" s="1" t="str">
        <f>IF(A500="","",VLOOKUP(4100+ROUNDDOWN(A500/100,0),学校名!$A$2:$D$49,4,0))</f>
        <v>報徳</v>
      </c>
      <c r="E500" s="1" t="str">
        <f t="shared" si="14"/>
        <v>小林  拓夢</v>
      </c>
      <c r="F500" s="1">
        <f t="shared" si="15"/>
        <v>3</v>
      </c>
    </row>
    <row r="501" spans="1:6" x14ac:dyDescent="0.2">
      <c r="A501" s="1">
        <v>2659</v>
      </c>
      <c r="B501" s="1" t="s">
        <v>1560</v>
      </c>
      <c r="C501" s="1" t="s">
        <v>259</v>
      </c>
      <c r="D501" s="1" t="str">
        <f>IF(A501="","",VLOOKUP(4100+ROUNDDOWN(A501/100,0),学校名!$A$2:$D$49,4,0))</f>
        <v>報徳</v>
      </c>
      <c r="E501" s="1" t="str">
        <f t="shared" si="14"/>
        <v>福嶋    遙</v>
      </c>
      <c r="F501" s="1">
        <f t="shared" si="15"/>
        <v>3</v>
      </c>
    </row>
    <row r="502" spans="1:6" x14ac:dyDescent="0.2">
      <c r="A502" s="1">
        <v>2660</v>
      </c>
      <c r="B502" s="1" t="s">
        <v>1561</v>
      </c>
      <c r="C502" s="1" t="s">
        <v>260</v>
      </c>
      <c r="D502" s="1" t="str">
        <f>IF(A502="","",VLOOKUP(4100+ROUNDDOWN(A502/100,0),学校名!$A$2:$D$49,4,0))</f>
        <v>報徳</v>
      </c>
      <c r="E502" s="1" t="str">
        <f t="shared" si="14"/>
        <v>福田  結仁</v>
      </c>
      <c r="F502" s="1">
        <f t="shared" si="15"/>
        <v>3</v>
      </c>
    </row>
    <row r="503" spans="1:6" x14ac:dyDescent="0.2">
      <c r="A503" s="1">
        <v>2661</v>
      </c>
      <c r="B503" s="1" t="s">
        <v>1562</v>
      </c>
      <c r="C503" s="1" t="s">
        <v>261</v>
      </c>
      <c r="D503" s="1" t="str">
        <f>IF(A503="","",VLOOKUP(4100+ROUNDDOWN(A503/100,0),学校名!$A$2:$D$49,4,0))</f>
        <v>報徳</v>
      </c>
      <c r="E503" s="1" t="str">
        <f t="shared" si="14"/>
        <v>三國  悠貴</v>
      </c>
      <c r="F503" s="1">
        <f t="shared" si="15"/>
        <v>3</v>
      </c>
    </row>
    <row r="504" spans="1:6" x14ac:dyDescent="0.2">
      <c r="A504" s="1">
        <v>2662</v>
      </c>
      <c r="B504" s="1" t="s">
        <v>1563</v>
      </c>
      <c r="C504" s="1" t="s">
        <v>262</v>
      </c>
      <c r="D504" s="1" t="str">
        <f>IF(A504="","",VLOOKUP(4100+ROUNDDOWN(A504/100,0),学校名!$A$2:$D$49,4,0))</f>
        <v>報徳</v>
      </c>
      <c r="E504" s="1" t="str">
        <f t="shared" si="14"/>
        <v>森田    聡</v>
      </c>
      <c r="F504" s="1">
        <f t="shared" si="15"/>
        <v>3</v>
      </c>
    </row>
    <row r="505" spans="1:6" x14ac:dyDescent="0.2">
      <c r="A505" s="1">
        <v>2663</v>
      </c>
      <c r="B505" s="1" t="s">
        <v>1564</v>
      </c>
      <c r="C505" s="1" t="s">
        <v>263</v>
      </c>
      <c r="D505" s="1" t="str">
        <f>IF(A505="","",VLOOKUP(4100+ROUNDDOWN(A505/100,0),学校名!$A$2:$D$49,4,0))</f>
        <v>報徳</v>
      </c>
      <c r="E505" s="1" t="str">
        <f t="shared" si="14"/>
        <v>横山  隼士</v>
      </c>
      <c r="F505" s="1">
        <f t="shared" si="15"/>
        <v>3</v>
      </c>
    </row>
    <row r="506" spans="1:6" x14ac:dyDescent="0.2">
      <c r="A506" s="1">
        <v>2664</v>
      </c>
      <c r="B506" s="1" t="s">
        <v>1565</v>
      </c>
      <c r="C506" s="1" t="s">
        <v>264</v>
      </c>
      <c r="D506" s="1" t="str">
        <f>IF(A506="","",VLOOKUP(4100+ROUNDDOWN(A506/100,0),学校名!$A$2:$D$49,4,0))</f>
        <v>報徳</v>
      </c>
      <c r="E506" s="1" t="str">
        <f t="shared" si="14"/>
        <v>井藤  悠介</v>
      </c>
      <c r="F506" s="1">
        <f t="shared" si="15"/>
        <v>3</v>
      </c>
    </row>
    <row r="507" spans="1:6" x14ac:dyDescent="0.2">
      <c r="A507" s="1">
        <v>2665</v>
      </c>
      <c r="B507" s="1" t="s">
        <v>1566</v>
      </c>
      <c r="C507" s="1" t="s">
        <v>265</v>
      </c>
      <c r="D507" s="1" t="str">
        <f>IF(A507="","",VLOOKUP(4100+ROUNDDOWN(A507/100,0),学校名!$A$2:$D$49,4,0))</f>
        <v>報徳</v>
      </c>
      <c r="E507" s="1" t="str">
        <f t="shared" si="14"/>
        <v>丸田    尚</v>
      </c>
      <c r="F507" s="1">
        <f t="shared" si="15"/>
        <v>3</v>
      </c>
    </row>
    <row r="508" spans="1:6" x14ac:dyDescent="0.2">
      <c r="A508" s="1">
        <v>2666</v>
      </c>
      <c r="B508" s="1" t="s">
        <v>1567</v>
      </c>
      <c r="C508" s="1" t="s">
        <v>266</v>
      </c>
      <c r="D508" s="1" t="str">
        <f>IF(A508="","",VLOOKUP(4100+ROUNDDOWN(A508/100,0),学校名!$A$2:$D$49,4,0))</f>
        <v>報徳</v>
      </c>
      <c r="E508" s="1" t="str">
        <f t="shared" si="14"/>
        <v>西尾  友希</v>
      </c>
      <c r="F508" s="1">
        <f t="shared" si="15"/>
        <v>3</v>
      </c>
    </row>
    <row r="509" spans="1:6" x14ac:dyDescent="0.2">
      <c r="A509" s="1">
        <v>2667</v>
      </c>
      <c r="B509" s="1" t="s">
        <v>1568</v>
      </c>
      <c r="C509" s="1" t="s">
        <v>267</v>
      </c>
      <c r="D509" s="1" t="str">
        <f>IF(A509="","",VLOOKUP(4100+ROUNDDOWN(A509/100,0),学校名!$A$2:$D$49,4,0))</f>
        <v>報徳</v>
      </c>
      <c r="E509" s="1" t="str">
        <f t="shared" si="14"/>
        <v>山下    楓</v>
      </c>
      <c r="F509" s="1">
        <f t="shared" si="15"/>
        <v>3</v>
      </c>
    </row>
    <row r="510" spans="1:6" x14ac:dyDescent="0.2">
      <c r="A510" s="1">
        <v>2669</v>
      </c>
      <c r="B510" s="1" t="s">
        <v>1569</v>
      </c>
      <c r="C510" s="1" t="s">
        <v>606</v>
      </c>
      <c r="D510" s="1" t="str">
        <f>IF(A510="","",VLOOKUP(4100+ROUNDDOWN(A510/100,0),学校名!$A$2:$D$49,4,0))</f>
        <v>報徳</v>
      </c>
      <c r="E510" s="1" t="str">
        <f t="shared" si="14"/>
        <v>重村  翔聖</v>
      </c>
      <c r="F510" s="1">
        <f t="shared" si="15"/>
        <v>3</v>
      </c>
    </row>
    <row r="511" spans="1:6" x14ac:dyDescent="0.2">
      <c r="A511" s="1">
        <v>2671</v>
      </c>
      <c r="B511" s="1" t="s">
        <v>1570</v>
      </c>
      <c r="C511" s="1" t="s">
        <v>607</v>
      </c>
      <c r="D511" s="1" t="str">
        <f>IF(A511="","",VLOOKUP(4100+ROUNDDOWN(A511/100,0),学校名!$A$2:$D$49,4,0))</f>
        <v>報徳</v>
      </c>
      <c r="E511" s="1" t="str">
        <f t="shared" si="14"/>
        <v>西海  光馬</v>
      </c>
      <c r="F511" s="1">
        <f t="shared" si="15"/>
        <v>2</v>
      </c>
    </row>
    <row r="512" spans="1:6" x14ac:dyDescent="0.2">
      <c r="A512" s="1">
        <v>2672</v>
      </c>
      <c r="B512" s="1" t="s">
        <v>1571</v>
      </c>
      <c r="C512" s="1" t="s">
        <v>608</v>
      </c>
      <c r="D512" s="1" t="str">
        <f>IF(A512="","",VLOOKUP(4100+ROUNDDOWN(A512/100,0),学校名!$A$2:$D$49,4,0))</f>
        <v>報徳</v>
      </c>
      <c r="E512" s="1" t="str">
        <f t="shared" si="14"/>
        <v>岩上琥太朗</v>
      </c>
      <c r="F512" s="1">
        <f t="shared" si="15"/>
        <v>2</v>
      </c>
    </row>
    <row r="513" spans="1:6" x14ac:dyDescent="0.2">
      <c r="A513" s="1">
        <v>2673</v>
      </c>
      <c r="B513" s="1" t="s">
        <v>1572</v>
      </c>
      <c r="C513" s="1" t="s">
        <v>609</v>
      </c>
      <c r="D513" s="1" t="str">
        <f>IF(A513="","",VLOOKUP(4100+ROUNDDOWN(A513/100,0),学校名!$A$2:$D$49,4,0))</f>
        <v>報徳</v>
      </c>
      <c r="E513" s="1" t="str">
        <f t="shared" si="14"/>
        <v>伊藤  拓海</v>
      </c>
      <c r="F513" s="1">
        <f t="shared" si="15"/>
        <v>2</v>
      </c>
    </row>
    <row r="514" spans="1:6" x14ac:dyDescent="0.2">
      <c r="A514" s="1">
        <v>2674</v>
      </c>
      <c r="B514" s="1" t="s">
        <v>1573</v>
      </c>
      <c r="C514" s="1" t="s">
        <v>610</v>
      </c>
      <c r="D514" s="1" t="str">
        <f>IF(A514="","",VLOOKUP(4100+ROUNDDOWN(A514/100,0),学校名!$A$2:$D$49,4,0))</f>
        <v>報徳</v>
      </c>
      <c r="E514" s="1" t="str">
        <f t="shared" si="14"/>
        <v>大野  遥矢</v>
      </c>
      <c r="F514" s="1">
        <f t="shared" si="15"/>
        <v>2</v>
      </c>
    </row>
    <row r="515" spans="1:6" x14ac:dyDescent="0.2">
      <c r="A515" s="1">
        <v>2675</v>
      </c>
      <c r="B515" s="1" t="s">
        <v>1574</v>
      </c>
      <c r="C515" s="1" t="s">
        <v>611</v>
      </c>
      <c r="D515" s="1" t="str">
        <f>IF(A515="","",VLOOKUP(4100+ROUNDDOWN(A515/100,0),学校名!$A$2:$D$49,4,0))</f>
        <v>報徳</v>
      </c>
      <c r="E515" s="1" t="str">
        <f t="shared" ref="E515:E578" si="16">IF(B515="","",IF(ISNUMBER(F515),LEFT(B515,LEN(B515)-3),LEFT(B515,LEN(B515)-1)))</f>
        <v>塩田  拓未</v>
      </c>
      <c r="F515" s="1">
        <f t="shared" ref="F515:F578" si="17">IF(B515="","",VALUE(MID(B515,LEN(B515)-1,1)))</f>
        <v>2</v>
      </c>
    </row>
    <row r="516" spans="1:6" x14ac:dyDescent="0.2">
      <c r="A516" s="1">
        <v>2676</v>
      </c>
      <c r="B516" s="1" t="s">
        <v>1575</v>
      </c>
      <c r="C516" s="1" t="s">
        <v>612</v>
      </c>
      <c r="D516" s="1" t="str">
        <f>IF(A516="","",VLOOKUP(4100+ROUNDDOWN(A516/100,0),学校名!$A$2:$D$49,4,0))</f>
        <v>報徳</v>
      </c>
      <c r="E516" s="1" t="str">
        <f t="shared" si="16"/>
        <v>谷田颯太朗</v>
      </c>
      <c r="F516" s="1">
        <f t="shared" si="17"/>
        <v>2</v>
      </c>
    </row>
    <row r="517" spans="1:6" x14ac:dyDescent="0.2">
      <c r="A517" s="1">
        <v>2677</v>
      </c>
      <c r="B517" s="1" t="s">
        <v>1576</v>
      </c>
      <c r="C517" s="1" t="s">
        <v>613</v>
      </c>
      <c r="D517" s="1" t="str">
        <f>IF(A517="","",VLOOKUP(4100+ROUNDDOWN(A517/100,0),学校名!$A$2:$D$49,4,0))</f>
        <v>報徳</v>
      </c>
      <c r="E517" s="1" t="str">
        <f t="shared" si="16"/>
        <v>中里  唯人</v>
      </c>
      <c r="F517" s="1">
        <f t="shared" si="17"/>
        <v>2</v>
      </c>
    </row>
    <row r="518" spans="1:6" x14ac:dyDescent="0.2">
      <c r="A518" s="1">
        <v>2679</v>
      </c>
      <c r="B518" s="1" t="s">
        <v>1577</v>
      </c>
      <c r="C518" s="1" t="s">
        <v>614</v>
      </c>
      <c r="D518" s="1" t="str">
        <f>IF(A518="","",VLOOKUP(4100+ROUNDDOWN(A518/100,0),学校名!$A$2:$D$49,4,0))</f>
        <v>報徳</v>
      </c>
      <c r="E518" s="1" t="str">
        <f t="shared" si="16"/>
        <v>西向    蒼</v>
      </c>
      <c r="F518" s="1">
        <f t="shared" si="17"/>
        <v>2</v>
      </c>
    </row>
    <row r="519" spans="1:6" x14ac:dyDescent="0.2">
      <c r="A519" s="1">
        <v>2680</v>
      </c>
      <c r="B519" s="1" t="s">
        <v>1578</v>
      </c>
      <c r="C519" s="1" t="s">
        <v>615</v>
      </c>
      <c r="D519" s="1" t="str">
        <f>IF(A519="","",VLOOKUP(4100+ROUNDDOWN(A519/100,0),学校名!$A$2:$D$49,4,0))</f>
        <v>報徳</v>
      </c>
      <c r="E519" s="1" t="str">
        <f t="shared" si="16"/>
        <v>馬場  祐多</v>
      </c>
      <c r="F519" s="1">
        <f t="shared" si="17"/>
        <v>2</v>
      </c>
    </row>
    <row r="520" spans="1:6" x14ac:dyDescent="0.2">
      <c r="A520" s="1">
        <v>2681</v>
      </c>
      <c r="B520" s="1" t="s">
        <v>1579</v>
      </c>
      <c r="C520" s="1" t="s">
        <v>616</v>
      </c>
      <c r="D520" s="1" t="str">
        <f>IF(A520="","",VLOOKUP(4100+ROUNDDOWN(A520/100,0),学校名!$A$2:$D$49,4,0))</f>
        <v>報徳</v>
      </c>
      <c r="E520" s="1" t="str">
        <f t="shared" si="16"/>
        <v>林    大貴</v>
      </c>
      <c r="F520" s="1">
        <f t="shared" si="17"/>
        <v>2</v>
      </c>
    </row>
    <row r="521" spans="1:6" x14ac:dyDescent="0.2">
      <c r="A521" s="1">
        <v>2683</v>
      </c>
      <c r="B521" s="1" t="s">
        <v>1580</v>
      </c>
      <c r="C521" s="1" t="s">
        <v>617</v>
      </c>
      <c r="D521" s="1" t="str">
        <f>IF(A521="","",VLOOKUP(4100+ROUNDDOWN(A521/100,0),学校名!$A$2:$D$49,4,0))</f>
        <v>報徳</v>
      </c>
      <c r="E521" s="1" t="str">
        <f t="shared" si="16"/>
        <v>南    唯嘉</v>
      </c>
      <c r="F521" s="1">
        <f t="shared" si="17"/>
        <v>2</v>
      </c>
    </row>
    <row r="522" spans="1:6" x14ac:dyDescent="0.2">
      <c r="A522" s="1">
        <v>2684</v>
      </c>
      <c r="B522" s="1" t="s">
        <v>1581</v>
      </c>
      <c r="C522" s="1" t="s">
        <v>618</v>
      </c>
      <c r="D522" s="1" t="str">
        <f>IF(A522="","",VLOOKUP(4100+ROUNDDOWN(A522/100,0),学校名!$A$2:$D$49,4,0))</f>
        <v>報徳</v>
      </c>
      <c r="E522" s="1" t="str">
        <f t="shared" si="16"/>
        <v>持田  空我</v>
      </c>
      <c r="F522" s="1">
        <f t="shared" si="17"/>
        <v>2</v>
      </c>
    </row>
    <row r="523" spans="1:6" x14ac:dyDescent="0.2">
      <c r="A523" s="1">
        <v>2685</v>
      </c>
      <c r="B523" s="1" t="s">
        <v>1582</v>
      </c>
      <c r="C523" s="1" t="s">
        <v>619</v>
      </c>
      <c r="D523" s="1" t="str">
        <f>IF(A523="","",VLOOKUP(4100+ROUNDDOWN(A523/100,0),学校名!$A$2:$D$49,4,0))</f>
        <v>報徳</v>
      </c>
      <c r="E523" s="1" t="str">
        <f t="shared" si="16"/>
        <v>松本  羚也</v>
      </c>
      <c r="F523" s="1">
        <f t="shared" si="17"/>
        <v>2</v>
      </c>
    </row>
    <row r="524" spans="1:6" x14ac:dyDescent="0.2">
      <c r="A524" s="1">
        <v>2686</v>
      </c>
      <c r="B524" s="1" t="s">
        <v>1583</v>
      </c>
      <c r="C524" s="1" t="s">
        <v>620</v>
      </c>
      <c r="D524" s="1" t="str">
        <f>IF(A524="","",VLOOKUP(4100+ROUNDDOWN(A524/100,0),学校名!$A$2:$D$49,4,0))</f>
        <v>報徳</v>
      </c>
      <c r="E524" s="1" t="str">
        <f t="shared" si="16"/>
        <v>楊井  大貴</v>
      </c>
      <c r="F524" s="1">
        <f t="shared" si="17"/>
        <v>2</v>
      </c>
    </row>
    <row r="525" spans="1:6" x14ac:dyDescent="0.2">
      <c r="A525" s="1">
        <v>2687</v>
      </c>
      <c r="B525" s="1" t="s">
        <v>1584</v>
      </c>
      <c r="C525" s="1" t="s">
        <v>621</v>
      </c>
      <c r="D525" s="1" t="str">
        <f>IF(A525="","",VLOOKUP(4100+ROUNDDOWN(A525/100,0),学校名!$A$2:$D$49,4,0))</f>
        <v>報徳</v>
      </c>
      <c r="E525" s="1" t="str">
        <f t="shared" si="16"/>
        <v>大和    煌</v>
      </c>
      <c r="F525" s="1">
        <f t="shared" si="17"/>
        <v>2</v>
      </c>
    </row>
    <row r="526" spans="1:6" x14ac:dyDescent="0.2">
      <c r="A526" s="1">
        <v>2688</v>
      </c>
      <c r="B526" s="1" t="s">
        <v>1585</v>
      </c>
      <c r="C526" s="1" t="s">
        <v>1586</v>
      </c>
      <c r="D526" s="1" t="str">
        <f>IF(A526="","",VLOOKUP(4100+ROUNDDOWN(A526/100,0),学校名!$A$2:$D$49,4,0))</f>
        <v>報徳</v>
      </c>
      <c r="E526" s="1" t="str">
        <f t="shared" si="16"/>
        <v>米田  尚恭</v>
      </c>
      <c r="F526" s="1">
        <f t="shared" si="17"/>
        <v>1</v>
      </c>
    </row>
    <row r="527" spans="1:6" x14ac:dyDescent="0.2">
      <c r="A527" s="1">
        <v>2689</v>
      </c>
      <c r="B527" s="1" t="s">
        <v>1587</v>
      </c>
      <c r="C527" s="1" t="s">
        <v>1588</v>
      </c>
      <c r="D527" s="1" t="str">
        <f>IF(A527="","",VLOOKUP(4100+ROUNDDOWN(A527/100,0),学校名!$A$2:$D$49,4,0))</f>
        <v>報徳</v>
      </c>
      <c r="E527" s="1" t="str">
        <f t="shared" si="16"/>
        <v>椎谷  雄樹</v>
      </c>
      <c r="F527" s="1">
        <f t="shared" si="17"/>
        <v>1</v>
      </c>
    </row>
    <row r="528" spans="1:6" x14ac:dyDescent="0.2">
      <c r="A528" s="1">
        <v>2690</v>
      </c>
      <c r="B528" s="1" t="s">
        <v>1589</v>
      </c>
      <c r="C528" s="1" t="s">
        <v>1590</v>
      </c>
      <c r="D528" s="1" t="str">
        <f>IF(A528="","",VLOOKUP(4100+ROUNDDOWN(A528/100,0),学校名!$A$2:$D$49,4,0))</f>
        <v>報徳</v>
      </c>
      <c r="E528" s="1" t="str">
        <f t="shared" si="16"/>
        <v>須内  遙也</v>
      </c>
      <c r="F528" s="1">
        <f t="shared" si="17"/>
        <v>1</v>
      </c>
    </row>
    <row r="529" spans="1:6" x14ac:dyDescent="0.2">
      <c r="A529" s="1">
        <v>2692</v>
      </c>
      <c r="B529" s="1" t="s">
        <v>1591</v>
      </c>
      <c r="C529" s="1" t="s">
        <v>1592</v>
      </c>
      <c r="D529" s="1" t="str">
        <f>IF(A529="","",VLOOKUP(4100+ROUNDDOWN(A529/100,0),学校名!$A$2:$D$49,4,0))</f>
        <v>報徳</v>
      </c>
      <c r="E529" s="1" t="str">
        <f t="shared" si="16"/>
        <v>辻    結太</v>
      </c>
      <c r="F529" s="1">
        <f t="shared" si="17"/>
        <v>1</v>
      </c>
    </row>
    <row r="530" spans="1:6" x14ac:dyDescent="0.2">
      <c r="A530" s="1">
        <v>2693</v>
      </c>
      <c r="B530" s="1" t="s">
        <v>1593</v>
      </c>
      <c r="C530" s="1" t="s">
        <v>1594</v>
      </c>
      <c r="D530" s="1" t="str">
        <f>IF(A530="","",VLOOKUP(4100+ROUNDDOWN(A530/100,0),学校名!$A$2:$D$49,4,0))</f>
        <v>報徳</v>
      </c>
      <c r="E530" s="1" t="str">
        <f t="shared" si="16"/>
        <v>富田  周佑</v>
      </c>
      <c r="F530" s="1">
        <f t="shared" si="17"/>
        <v>1</v>
      </c>
    </row>
    <row r="531" spans="1:6" x14ac:dyDescent="0.2">
      <c r="A531" s="1">
        <v>2694</v>
      </c>
      <c r="B531" s="1" t="s">
        <v>1595</v>
      </c>
      <c r="C531" s="1" t="s">
        <v>1596</v>
      </c>
      <c r="D531" s="1" t="str">
        <f>IF(A531="","",VLOOKUP(4100+ROUNDDOWN(A531/100,0),学校名!$A$2:$D$49,4,0))</f>
        <v>報徳</v>
      </c>
      <c r="E531" s="1" t="str">
        <f t="shared" si="16"/>
        <v>福沢  賢心</v>
      </c>
      <c r="F531" s="1">
        <f t="shared" si="17"/>
        <v>1</v>
      </c>
    </row>
    <row r="532" spans="1:6" x14ac:dyDescent="0.2">
      <c r="A532" s="1">
        <v>2695</v>
      </c>
      <c r="B532" s="1" t="s">
        <v>1597</v>
      </c>
      <c r="C532" s="1" t="s">
        <v>1598</v>
      </c>
      <c r="D532" s="1" t="str">
        <f>IF(A532="","",VLOOKUP(4100+ROUNDDOWN(A532/100,0),学校名!$A$2:$D$49,4,0))</f>
        <v>報徳</v>
      </c>
      <c r="E532" s="1" t="str">
        <f t="shared" si="16"/>
        <v>舟橋  奏佑</v>
      </c>
      <c r="F532" s="1">
        <f t="shared" si="17"/>
        <v>1</v>
      </c>
    </row>
    <row r="533" spans="1:6" x14ac:dyDescent="0.2">
      <c r="A533" s="1">
        <v>2696</v>
      </c>
      <c r="B533" s="1" t="s">
        <v>1599</v>
      </c>
      <c r="C533" s="1" t="s">
        <v>1600</v>
      </c>
      <c r="D533" s="1" t="str">
        <f>IF(A533="","",VLOOKUP(4100+ROUNDDOWN(A533/100,0),学校名!$A$2:$D$49,4,0))</f>
        <v>報徳</v>
      </c>
      <c r="E533" s="1" t="str">
        <f t="shared" si="16"/>
        <v>井倉  琉惺</v>
      </c>
      <c r="F533" s="1">
        <f t="shared" si="17"/>
        <v>1</v>
      </c>
    </row>
    <row r="534" spans="1:6" x14ac:dyDescent="0.2">
      <c r="A534" s="1">
        <v>2697</v>
      </c>
      <c r="B534" s="1" t="s">
        <v>1601</v>
      </c>
      <c r="C534" s="1" t="s">
        <v>1602</v>
      </c>
      <c r="D534" s="1" t="str">
        <f>IF(A534="","",VLOOKUP(4100+ROUNDDOWN(A534/100,0),学校名!$A$2:$D$49,4,0))</f>
        <v>報徳</v>
      </c>
      <c r="E534" s="1" t="str">
        <f t="shared" si="16"/>
        <v>池田  稜弥</v>
      </c>
      <c r="F534" s="1">
        <f t="shared" si="17"/>
        <v>1</v>
      </c>
    </row>
    <row r="535" spans="1:6" x14ac:dyDescent="0.2">
      <c r="A535" s="1">
        <v>2698</v>
      </c>
      <c r="B535" s="1" t="s">
        <v>1603</v>
      </c>
      <c r="C535" s="1" t="s">
        <v>1604</v>
      </c>
      <c r="D535" s="1" t="str">
        <f>IF(A535="","",VLOOKUP(4100+ROUNDDOWN(A535/100,0),学校名!$A$2:$D$49,4,0))</f>
        <v>報徳</v>
      </c>
      <c r="E535" s="1" t="str">
        <f t="shared" si="16"/>
        <v>金井  俊弥</v>
      </c>
      <c r="F535" s="1">
        <f t="shared" si="17"/>
        <v>1</v>
      </c>
    </row>
    <row r="536" spans="1:6" x14ac:dyDescent="0.2">
      <c r="A536" s="1">
        <v>2699</v>
      </c>
      <c r="B536" s="1" t="s">
        <v>1605</v>
      </c>
      <c r="C536" s="1" t="s">
        <v>1606</v>
      </c>
      <c r="D536" s="1" t="str">
        <f>IF(A536="","",VLOOKUP(4100+ROUNDDOWN(A536/100,0),学校名!$A$2:$D$49,4,0))</f>
        <v>報徳</v>
      </c>
      <c r="E536" s="1" t="str">
        <f t="shared" si="16"/>
        <v>小阪  琉碧</v>
      </c>
      <c r="F536" s="1">
        <f t="shared" si="17"/>
        <v>1</v>
      </c>
    </row>
    <row r="537" spans="1:6" x14ac:dyDescent="0.2">
      <c r="A537" s="1">
        <v>3017</v>
      </c>
      <c r="B537" s="1" t="s">
        <v>1607</v>
      </c>
      <c r="C537" s="1" t="s">
        <v>268</v>
      </c>
      <c r="D537" s="1" t="str">
        <f>IF(A537="","",VLOOKUP(4100+ROUNDDOWN(A537/100,0),学校名!$A$2:$D$49,4,0))</f>
        <v>県伊丹</v>
      </c>
      <c r="E537" s="1" t="str">
        <f t="shared" si="16"/>
        <v>板垣  宏斗</v>
      </c>
      <c r="F537" s="1">
        <f t="shared" si="17"/>
        <v>3</v>
      </c>
    </row>
    <row r="538" spans="1:6" x14ac:dyDescent="0.2">
      <c r="A538" s="1">
        <v>3018</v>
      </c>
      <c r="B538" s="1" t="s">
        <v>1608</v>
      </c>
      <c r="C538" s="1" t="s">
        <v>269</v>
      </c>
      <c r="D538" s="1" t="str">
        <f>IF(A538="","",VLOOKUP(4100+ROUNDDOWN(A538/100,0),学校名!$A$2:$D$49,4,0))</f>
        <v>県伊丹</v>
      </c>
      <c r="E538" s="1" t="str">
        <f t="shared" si="16"/>
        <v>井上  昊輝</v>
      </c>
      <c r="F538" s="1">
        <f t="shared" si="17"/>
        <v>3</v>
      </c>
    </row>
    <row r="539" spans="1:6" x14ac:dyDescent="0.2">
      <c r="A539" s="1">
        <v>3019</v>
      </c>
      <c r="B539" s="1" t="s">
        <v>1609</v>
      </c>
      <c r="C539" s="1" t="s">
        <v>270</v>
      </c>
      <c r="D539" s="1" t="str">
        <f>IF(A539="","",VLOOKUP(4100+ROUNDDOWN(A539/100,0),学校名!$A$2:$D$49,4,0))</f>
        <v>県伊丹</v>
      </c>
      <c r="E539" s="1" t="str">
        <f t="shared" si="16"/>
        <v>福嶋  颯海</v>
      </c>
      <c r="F539" s="1">
        <f t="shared" si="17"/>
        <v>3</v>
      </c>
    </row>
    <row r="540" spans="1:6" x14ac:dyDescent="0.2">
      <c r="A540" s="1">
        <v>3020</v>
      </c>
      <c r="B540" s="1" t="s">
        <v>1610</v>
      </c>
      <c r="C540" s="1" t="s">
        <v>271</v>
      </c>
      <c r="D540" s="1" t="str">
        <f>IF(A540="","",VLOOKUP(4100+ROUNDDOWN(A540/100,0),学校名!$A$2:$D$49,4,0))</f>
        <v>県伊丹</v>
      </c>
      <c r="E540" s="1" t="str">
        <f t="shared" si="16"/>
        <v>岩本  怜恩</v>
      </c>
      <c r="F540" s="1">
        <f t="shared" si="17"/>
        <v>3</v>
      </c>
    </row>
    <row r="541" spans="1:6" x14ac:dyDescent="0.2">
      <c r="A541" s="1">
        <v>3021</v>
      </c>
      <c r="B541" s="1" t="s">
        <v>1611</v>
      </c>
      <c r="C541" s="1" t="s">
        <v>272</v>
      </c>
      <c r="D541" s="1" t="str">
        <f>IF(A541="","",VLOOKUP(4100+ROUNDDOWN(A541/100,0),学校名!$A$2:$D$49,4,0))</f>
        <v>県伊丹</v>
      </c>
      <c r="E541" s="1" t="str">
        <f t="shared" si="16"/>
        <v>磯部    泉</v>
      </c>
      <c r="F541" s="1">
        <f t="shared" si="17"/>
        <v>3</v>
      </c>
    </row>
    <row r="542" spans="1:6" x14ac:dyDescent="0.2">
      <c r="A542" s="1">
        <v>3022</v>
      </c>
      <c r="B542" s="1" t="s">
        <v>1612</v>
      </c>
      <c r="C542" s="1" t="s">
        <v>273</v>
      </c>
      <c r="D542" s="1" t="str">
        <f>IF(A542="","",VLOOKUP(4100+ROUNDDOWN(A542/100,0),学校名!$A$2:$D$49,4,0))</f>
        <v>県伊丹</v>
      </c>
      <c r="E542" s="1" t="str">
        <f t="shared" si="16"/>
        <v>松原賢志郎</v>
      </c>
      <c r="F542" s="1">
        <f t="shared" si="17"/>
        <v>3</v>
      </c>
    </row>
    <row r="543" spans="1:6" x14ac:dyDescent="0.2">
      <c r="A543" s="1">
        <v>3023</v>
      </c>
      <c r="B543" s="1" t="s">
        <v>1613</v>
      </c>
      <c r="C543" s="1" t="s">
        <v>274</v>
      </c>
      <c r="D543" s="1" t="str">
        <f>IF(A543="","",VLOOKUP(4100+ROUNDDOWN(A543/100,0),学校名!$A$2:$D$49,4,0))</f>
        <v>県伊丹</v>
      </c>
      <c r="E543" s="1" t="str">
        <f t="shared" si="16"/>
        <v>森    唯斗</v>
      </c>
      <c r="F543" s="1">
        <f t="shared" si="17"/>
        <v>3</v>
      </c>
    </row>
    <row r="544" spans="1:6" x14ac:dyDescent="0.2">
      <c r="A544" s="1">
        <v>3025</v>
      </c>
      <c r="B544" s="1" t="s">
        <v>1614</v>
      </c>
      <c r="C544" s="1" t="s">
        <v>275</v>
      </c>
      <c r="D544" s="1" t="str">
        <f>IF(A544="","",VLOOKUP(4100+ROUNDDOWN(A544/100,0),学校名!$A$2:$D$49,4,0))</f>
        <v>県伊丹</v>
      </c>
      <c r="E544" s="1" t="str">
        <f t="shared" si="16"/>
        <v>栗山  翔太</v>
      </c>
      <c r="F544" s="1">
        <f t="shared" si="17"/>
        <v>3</v>
      </c>
    </row>
    <row r="545" spans="1:6" x14ac:dyDescent="0.2">
      <c r="A545" s="1">
        <v>3026</v>
      </c>
      <c r="B545" s="1" t="s">
        <v>1615</v>
      </c>
      <c r="C545" s="1" t="s">
        <v>276</v>
      </c>
      <c r="D545" s="1" t="str">
        <f>IF(A545="","",VLOOKUP(4100+ROUNDDOWN(A545/100,0),学校名!$A$2:$D$49,4,0))</f>
        <v>県伊丹</v>
      </c>
      <c r="E545" s="1" t="str">
        <f t="shared" si="16"/>
        <v>井上  敬裕</v>
      </c>
      <c r="F545" s="1">
        <f t="shared" si="17"/>
        <v>3</v>
      </c>
    </row>
    <row r="546" spans="1:6" x14ac:dyDescent="0.2">
      <c r="A546" s="1">
        <v>3027</v>
      </c>
      <c r="B546" s="1" t="s">
        <v>1616</v>
      </c>
      <c r="C546" s="1" t="s">
        <v>277</v>
      </c>
      <c r="D546" s="1" t="str">
        <f>IF(A546="","",VLOOKUP(4100+ROUNDDOWN(A546/100,0),学校名!$A$2:$D$49,4,0))</f>
        <v>県伊丹</v>
      </c>
      <c r="E546" s="1" t="str">
        <f t="shared" si="16"/>
        <v>木村  颯冴</v>
      </c>
      <c r="F546" s="1">
        <f t="shared" si="17"/>
        <v>3</v>
      </c>
    </row>
    <row r="547" spans="1:6" x14ac:dyDescent="0.2">
      <c r="A547" s="1">
        <v>3028</v>
      </c>
      <c r="B547" s="1" t="s">
        <v>1617</v>
      </c>
      <c r="C547" s="1" t="s">
        <v>278</v>
      </c>
      <c r="D547" s="1" t="str">
        <f>IF(A547="","",VLOOKUP(4100+ROUNDDOWN(A547/100,0),学校名!$A$2:$D$49,4,0))</f>
        <v>県伊丹</v>
      </c>
      <c r="E547" s="1" t="str">
        <f t="shared" si="16"/>
        <v>竹内  颯佑</v>
      </c>
      <c r="F547" s="1">
        <f t="shared" si="17"/>
        <v>3</v>
      </c>
    </row>
    <row r="548" spans="1:6" x14ac:dyDescent="0.2">
      <c r="A548" s="1">
        <v>3029</v>
      </c>
      <c r="B548" s="1" t="s">
        <v>1618</v>
      </c>
      <c r="C548" s="1" t="s">
        <v>279</v>
      </c>
      <c r="D548" s="1" t="str">
        <f>IF(A548="","",VLOOKUP(4100+ROUNDDOWN(A548/100,0),学校名!$A$2:$D$49,4,0))</f>
        <v>県伊丹</v>
      </c>
      <c r="E548" s="1" t="str">
        <f t="shared" si="16"/>
        <v>谷口  晴規</v>
      </c>
      <c r="F548" s="1">
        <f t="shared" si="17"/>
        <v>3</v>
      </c>
    </row>
    <row r="549" spans="1:6" x14ac:dyDescent="0.2">
      <c r="A549" s="1">
        <v>3030</v>
      </c>
      <c r="B549" s="1" t="s">
        <v>1619</v>
      </c>
      <c r="C549" s="1" t="s">
        <v>280</v>
      </c>
      <c r="D549" s="1" t="str">
        <f>IF(A549="","",VLOOKUP(4100+ROUNDDOWN(A549/100,0),学校名!$A$2:$D$49,4,0))</f>
        <v>県伊丹</v>
      </c>
      <c r="E549" s="1" t="str">
        <f t="shared" si="16"/>
        <v>山木  汰一</v>
      </c>
      <c r="F549" s="1">
        <f t="shared" si="17"/>
        <v>3</v>
      </c>
    </row>
    <row r="550" spans="1:6" x14ac:dyDescent="0.2">
      <c r="A550" s="1">
        <v>3032</v>
      </c>
      <c r="B550" s="1" t="s">
        <v>1620</v>
      </c>
      <c r="C550" s="1" t="s">
        <v>60</v>
      </c>
      <c r="D550" s="1" t="str">
        <f>IF(A550="","",VLOOKUP(4100+ROUNDDOWN(A550/100,0),学校名!$A$2:$D$49,4,0))</f>
        <v>県伊丹</v>
      </c>
      <c r="E550" s="1" t="str">
        <f t="shared" si="16"/>
        <v>髙橋  祐翔</v>
      </c>
      <c r="F550" s="1">
        <f t="shared" si="17"/>
        <v>2</v>
      </c>
    </row>
    <row r="551" spans="1:6" x14ac:dyDescent="0.2">
      <c r="A551" s="1">
        <v>3033</v>
      </c>
      <c r="B551" s="1" t="s">
        <v>1621</v>
      </c>
      <c r="C551" s="1" t="s">
        <v>622</v>
      </c>
      <c r="D551" s="1" t="str">
        <f>IF(A551="","",VLOOKUP(4100+ROUNDDOWN(A551/100,0),学校名!$A$2:$D$49,4,0))</f>
        <v>県伊丹</v>
      </c>
      <c r="E551" s="1" t="str">
        <f t="shared" si="16"/>
        <v>中川  透輪</v>
      </c>
      <c r="F551" s="1">
        <f t="shared" si="17"/>
        <v>2</v>
      </c>
    </row>
    <row r="552" spans="1:6" x14ac:dyDescent="0.2">
      <c r="A552" s="1">
        <v>3034</v>
      </c>
      <c r="B552" s="1" t="s">
        <v>1622</v>
      </c>
      <c r="C552" s="1" t="s">
        <v>623</v>
      </c>
      <c r="D552" s="1" t="str">
        <f>IF(A552="","",VLOOKUP(4100+ROUNDDOWN(A552/100,0),学校名!$A$2:$D$49,4,0))</f>
        <v>県伊丹</v>
      </c>
      <c r="E552" s="1" t="str">
        <f t="shared" si="16"/>
        <v>西森  真賢</v>
      </c>
      <c r="F552" s="1">
        <f t="shared" si="17"/>
        <v>2</v>
      </c>
    </row>
    <row r="553" spans="1:6" x14ac:dyDescent="0.2">
      <c r="A553" s="1">
        <v>3035</v>
      </c>
      <c r="B553" s="1" t="s">
        <v>1623</v>
      </c>
      <c r="C553" s="1" t="s">
        <v>624</v>
      </c>
      <c r="D553" s="1" t="str">
        <f>IF(A553="","",VLOOKUP(4100+ROUNDDOWN(A553/100,0),学校名!$A$2:$D$49,4,0))</f>
        <v>県伊丹</v>
      </c>
      <c r="E553" s="1" t="str">
        <f t="shared" si="16"/>
        <v>菅生  汰朗</v>
      </c>
      <c r="F553" s="1">
        <f t="shared" si="17"/>
        <v>2</v>
      </c>
    </row>
    <row r="554" spans="1:6" x14ac:dyDescent="0.2">
      <c r="A554" s="1">
        <v>3036</v>
      </c>
      <c r="B554" s="1" t="s">
        <v>1624</v>
      </c>
      <c r="C554" s="1" t="s">
        <v>625</v>
      </c>
      <c r="D554" s="1" t="str">
        <f>IF(A554="","",VLOOKUP(4100+ROUNDDOWN(A554/100,0),学校名!$A$2:$D$49,4,0))</f>
        <v>県伊丹</v>
      </c>
      <c r="E554" s="1" t="str">
        <f t="shared" si="16"/>
        <v>北住  惟央</v>
      </c>
      <c r="F554" s="1">
        <f t="shared" si="17"/>
        <v>2</v>
      </c>
    </row>
    <row r="555" spans="1:6" x14ac:dyDescent="0.2">
      <c r="A555" s="1">
        <v>3037</v>
      </c>
      <c r="B555" s="1" t="s">
        <v>1625</v>
      </c>
      <c r="C555" s="1" t="s">
        <v>626</v>
      </c>
      <c r="D555" s="1" t="str">
        <f>IF(A555="","",VLOOKUP(4100+ROUNDDOWN(A555/100,0),学校名!$A$2:$D$49,4,0))</f>
        <v>県伊丹</v>
      </c>
      <c r="E555" s="1" t="str">
        <f t="shared" si="16"/>
        <v>清島  信惇</v>
      </c>
      <c r="F555" s="1">
        <f t="shared" si="17"/>
        <v>2</v>
      </c>
    </row>
    <row r="556" spans="1:6" x14ac:dyDescent="0.2">
      <c r="A556" s="1">
        <v>3038</v>
      </c>
      <c r="B556" s="1" t="s">
        <v>1626</v>
      </c>
      <c r="C556" s="1" t="s">
        <v>627</v>
      </c>
      <c r="D556" s="1" t="str">
        <f>IF(A556="","",VLOOKUP(4100+ROUNDDOWN(A556/100,0),学校名!$A$2:$D$49,4,0))</f>
        <v>県伊丹</v>
      </c>
      <c r="E556" s="1" t="str">
        <f t="shared" si="16"/>
        <v>三好  爽介</v>
      </c>
      <c r="F556" s="1">
        <f t="shared" si="17"/>
        <v>2</v>
      </c>
    </row>
    <row r="557" spans="1:6" x14ac:dyDescent="0.2">
      <c r="A557" s="1">
        <v>3039</v>
      </c>
      <c r="B557" s="1" t="s">
        <v>1627</v>
      </c>
      <c r="C557" s="1" t="s">
        <v>628</v>
      </c>
      <c r="D557" s="1" t="str">
        <f>IF(A557="","",VLOOKUP(4100+ROUNDDOWN(A557/100,0),学校名!$A$2:$D$49,4,0))</f>
        <v>県伊丹</v>
      </c>
      <c r="E557" s="1" t="str">
        <f t="shared" si="16"/>
        <v>大北  祥平</v>
      </c>
      <c r="F557" s="1">
        <f t="shared" si="17"/>
        <v>2</v>
      </c>
    </row>
    <row r="558" spans="1:6" x14ac:dyDescent="0.2">
      <c r="A558" s="1">
        <v>3040</v>
      </c>
      <c r="B558" s="1" t="s">
        <v>1628</v>
      </c>
      <c r="C558" s="1" t="s">
        <v>629</v>
      </c>
      <c r="D558" s="1" t="str">
        <f>IF(A558="","",VLOOKUP(4100+ROUNDDOWN(A558/100,0),学校名!$A$2:$D$49,4,0))</f>
        <v>県伊丹</v>
      </c>
      <c r="E558" s="1" t="str">
        <f t="shared" si="16"/>
        <v>柴田  昊明</v>
      </c>
      <c r="F558" s="1">
        <f t="shared" si="17"/>
        <v>2</v>
      </c>
    </row>
    <row r="559" spans="1:6" x14ac:dyDescent="0.2">
      <c r="A559" s="1">
        <v>3041</v>
      </c>
      <c r="B559" s="1" t="s">
        <v>1629</v>
      </c>
      <c r="C559" s="1" t="s">
        <v>630</v>
      </c>
      <c r="D559" s="1" t="str">
        <f>IF(A559="","",VLOOKUP(4100+ROUNDDOWN(A559/100,0),学校名!$A$2:$D$49,4,0))</f>
        <v>県伊丹</v>
      </c>
      <c r="E559" s="1" t="str">
        <f t="shared" si="16"/>
        <v>津村  将希</v>
      </c>
      <c r="F559" s="1">
        <f t="shared" si="17"/>
        <v>2</v>
      </c>
    </row>
    <row r="560" spans="1:6" x14ac:dyDescent="0.2">
      <c r="A560" s="1">
        <v>3042</v>
      </c>
      <c r="B560" s="1" t="s">
        <v>1630</v>
      </c>
      <c r="C560" s="1" t="s">
        <v>631</v>
      </c>
      <c r="D560" s="1" t="str">
        <f>IF(A560="","",VLOOKUP(4100+ROUNDDOWN(A560/100,0),学校名!$A$2:$D$49,4,0))</f>
        <v>県伊丹</v>
      </c>
      <c r="E560" s="1" t="str">
        <f t="shared" si="16"/>
        <v>濵    悠太</v>
      </c>
      <c r="F560" s="1">
        <f t="shared" si="17"/>
        <v>2</v>
      </c>
    </row>
    <row r="561" spans="1:6" x14ac:dyDescent="0.2">
      <c r="A561" s="1">
        <v>3043</v>
      </c>
      <c r="B561" s="1" t="s">
        <v>1631</v>
      </c>
      <c r="C561" s="1" t="s">
        <v>632</v>
      </c>
      <c r="D561" s="1" t="str">
        <f>IF(A561="","",VLOOKUP(4100+ROUNDDOWN(A561/100,0),学校名!$A$2:$D$49,4,0))</f>
        <v>県伊丹</v>
      </c>
      <c r="E561" s="1" t="str">
        <f t="shared" si="16"/>
        <v>小倉    皓</v>
      </c>
      <c r="F561" s="1">
        <f t="shared" si="17"/>
        <v>2</v>
      </c>
    </row>
    <row r="562" spans="1:6" x14ac:dyDescent="0.2">
      <c r="A562" s="1">
        <v>3044</v>
      </c>
      <c r="B562" s="1" t="s">
        <v>1632</v>
      </c>
      <c r="C562" s="1" t="s">
        <v>633</v>
      </c>
      <c r="D562" s="1" t="str">
        <f>IF(A562="","",VLOOKUP(4100+ROUNDDOWN(A562/100,0),学校名!$A$2:$D$49,4,0))</f>
        <v>県伊丹</v>
      </c>
      <c r="E562" s="1" t="str">
        <f t="shared" si="16"/>
        <v>徳穂  隼祐</v>
      </c>
      <c r="F562" s="1">
        <f t="shared" si="17"/>
        <v>2</v>
      </c>
    </row>
    <row r="563" spans="1:6" x14ac:dyDescent="0.2">
      <c r="A563" s="1">
        <v>3045</v>
      </c>
      <c r="B563" s="1" t="s">
        <v>1633</v>
      </c>
      <c r="C563" s="1" t="s">
        <v>1634</v>
      </c>
      <c r="D563" s="1" t="str">
        <f>IF(A563="","",VLOOKUP(4100+ROUNDDOWN(A563/100,0),学校名!$A$2:$D$49,4,0))</f>
        <v>県伊丹</v>
      </c>
      <c r="E563" s="1" t="str">
        <f t="shared" si="16"/>
        <v>小谷  純己</v>
      </c>
      <c r="F563" s="1">
        <f t="shared" si="17"/>
        <v>1</v>
      </c>
    </row>
    <row r="564" spans="1:6" x14ac:dyDescent="0.2">
      <c r="A564" s="1">
        <v>3046</v>
      </c>
      <c r="B564" s="1" t="s">
        <v>1635</v>
      </c>
      <c r="C564" s="1" t="s">
        <v>1636</v>
      </c>
      <c r="D564" s="1" t="str">
        <f>IF(A564="","",VLOOKUP(4100+ROUNDDOWN(A564/100,0),学校名!$A$2:$D$49,4,0))</f>
        <v>県伊丹</v>
      </c>
      <c r="E564" s="1" t="str">
        <f t="shared" si="16"/>
        <v>森    祐太</v>
      </c>
      <c r="F564" s="1">
        <f t="shared" si="17"/>
        <v>1</v>
      </c>
    </row>
    <row r="565" spans="1:6" x14ac:dyDescent="0.2">
      <c r="A565" s="1">
        <v>3047</v>
      </c>
      <c r="B565" s="1" t="s">
        <v>1637</v>
      </c>
      <c r="C565" s="1" t="s">
        <v>1638</v>
      </c>
      <c r="D565" s="1" t="str">
        <f>IF(A565="","",VLOOKUP(4100+ROUNDDOWN(A565/100,0),学校名!$A$2:$D$49,4,0))</f>
        <v>県伊丹</v>
      </c>
      <c r="E565" s="1" t="str">
        <f t="shared" si="16"/>
        <v>鎌田  大翔</v>
      </c>
      <c r="F565" s="1">
        <f t="shared" si="17"/>
        <v>1</v>
      </c>
    </row>
    <row r="566" spans="1:6" x14ac:dyDescent="0.2">
      <c r="A566" s="1">
        <v>3048</v>
      </c>
      <c r="B566" s="1" t="s">
        <v>1639</v>
      </c>
      <c r="C566" s="1" t="s">
        <v>1640</v>
      </c>
      <c r="D566" s="1" t="str">
        <f>IF(A566="","",VLOOKUP(4100+ROUNDDOWN(A566/100,0),学校名!$A$2:$D$49,4,0))</f>
        <v>県伊丹</v>
      </c>
      <c r="E566" s="1" t="str">
        <f t="shared" si="16"/>
        <v>中野    樹</v>
      </c>
      <c r="F566" s="1">
        <f t="shared" si="17"/>
        <v>1</v>
      </c>
    </row>
    <row r="567" spans="1:6" x14ac:dyDescent="0.2">
      <c r="A567" s="1">
        <v>3049</v>
      </c>
      <c r="B567" s="1" t="s">
        <v>1641</v>
      </c>
      <c r="C567" s="1" t="s">
        <v>1642</v>
      </c>
      <c r="D567" s="1" t="str">
        <f>IF(A567="","",VLOOKUP(4100+ROUNDDOWN(A567/100,0),学校名!$A$2:$D$49,4,0))</f>
        <v>県伊丹</v>
      </c>
      <c r="E567" s="1" t="str">
        <f t="shared" si="16"/>
        <v>小林  凌雅</v>
      </c>
      <c r="F567" s="1">
        <f t="shared" si="17"/>
        <v>1</v>
      </c>
    </row>
    <row r="568" spans="1:6" x14ac:dyDescent="0.2">
      <c r="A568" s="1">
        <v>3050</v>
      </c>
      <c r="B568" s="1" t="s">
        <v>1643</v>
      </c>
      <c r="C568" s="1" t="s">
        <v>1644</v>
      </c>
      <c r="D568" s="1" t="str">
        <f>IF(A568="","",VLOOKUP(4100+ROUNDDOWN(A568/100,0),学校名!$A$2:$D$49,4,0))</f>
        <v>県伊丹</v>
      </c>
      <c r="E568" s="1" t="str">
        <f t="shared" si="16"/>
        <v>久保田航陽</v>
      </c>
      <c r="F568" s="1">
        <f t="shared" si="17"/>
        <v>1</v>
      </c>
    </row>
    <row r="569" spans="1:6" x14ac:dyDescent="0.2">
      <c r="A569" s="1">
        <v>3051</v>
      </c>
      <c r="B569" s="1" t="s">
        <v>1645</v>
      </c>
      <c r="C569" s="1" t="s">
        <v>1646</v>
      </c>
      <c r="D569" s="1" t="str">
        <f>IF(A569="","",VLOOKUP(4100+ROUNDDOWN(A569/100,0),学校名!$A$2:$D$49,4,0))</f>
        <v>県伊丹</v>
      </c>
      <c r="E569" s="1" t="str">
        <f t="shared" si="16"/>
        <v>古賀  大晴</v>
      </c>
      <c r="F569" s="1">
        <f t="shared" si="17"/>
        <v>1</v>
      </c>
    </row>
    <row r="570" spans="1:6" x14ac:dyDescent="0.2">
      <c r="A570" s="1">
        <v>3052</v>
      </c>
      <c r="B570" s="1" t="s">
        <v>1647</v>
      </c>
      <c r="C570" s="1" t="s">
        <v>1648</v>
      </c>
      <c r="D570" s="1" t="str">
        <f>IF(A570="","",VLOOKUP(4100+ROUNDDOWN(A570/100,0),学校名!$A$2:$D$49,4,0))</f>
        <v>県伊丹</v>
      </c>
      <c r="E570" s="1" t="str">
        <f t="shared" si="16"/>
        <v>戸髙  友翔</v>
      </c>
      <c r="F570" s="1">
        <f t="shared" si="17"/>
        <v>1</v>
      </c>
    </row>
    <row r="571" spans="1:6" x14ac:dyDescent="0.2">
      <c r="A571" s="1">
        <v>3053</v>
      </c>
      <c r="B571" s="1" t="s">
        <v>1649</v>
      </c>
      <c r="C571" s="1" t="s">
        <v>1650</v>
      </c>
      <c r="D571" s="1" t="str">
        <f>IF(A571="","",VLOOKUP(4100+ROUNDDOWN(A571/100,0),学校名!$A$2:$D$49,4,0))</f>
        <v>県伊丹</v>
      </c>
      <c r="E571" s="1" t="str">
        <f t="shared" si="16"/>
        <v>森岡  咲太</v>
      </c>
      <c r="F571" s="1">
        <f t="shared" si="17"/>
        <v>1</v>
      </c>
    </row>
    <row r="572" spans="1:6" x14ac:dyDescent="0.2">
      <c r="A572" s="1">
        <v>3054</v>
      </c>
      <c r="B572" s="1" t="s">
        <v>1651</v>
      </c>
      <c r="C572" s="1" t="s">
        <v>1652</v>
      </c>
      <c r="D572" s="1" t="str">
        <f>IF(A572="","",VLOOKUP(4100+ROUNDDOWN(A572/100,0),学校名!$A$2:$D$49,4,0))</f>
        <v>県伊丹</v>
      </c>
      <c r="E572" s="1" t="str">
        <f t="shared" si="16"/>
        <v>伊藤  旬輝</v>
      </c>
      <c r="F572" s="1">
        <f t="shared" si="17"/>
        <v>1</v>
      </c>
    </row>
    <row r="573" spans="1:6" x14ac:dyDescent="0.2">
      <c r="A573" s="1">
        <v>3055</v>
      </c>
      <c r="B573" s="1" t="s">
        <v>1653</v>
      </c>
      <c r="C573" s="1" t="s">
        <v>1654</v>
      </c>
      <c r="D573" s="1" t="str">
        <f>IF(A573="","",VLOOKUP(4100+ROUNDDOWN(A573/100,0),学校名!$A$2:$D$49,4,0))</f>
        <v>県伊丹</v>
      </c>
      <c r="E573" s="1" t="str">
        <f t="shared" si="16"/>
        <v>中西  宏将</v>
      </c>
      <c r="F573" s="1">
        <f t="shared" si="17"/>
        <v>1</v>
      </c>
    </row>
    <row r="574" spans="1:6" x14ac:dyDescent="0.2">
      <c r="A574" s="1">
        <v>3056</v>
      </c>
      <c r="B574" s="1" t="s">
        <v>1655</v>
      </c>
      <c r="C574" s="1" t="s">
        <v>1656</v>
      </c>
      <c r="D574" s="1" t="str">
        <f>IF(A574="","",VLOOKUP(4100+ROUNDDOWN(A574/100,0),学校名!$A$2:$D$49,4,0))</f>
        <v>県伊丹</v>
      </c>
      <c r="E574" s="1" t="str">
        <f t="shared" si="16"/>
        <v>井上    葵</v>
      </c>
      <c r="F574" s="1">
        <f t="shared" si="17"/>
        <v>1</v>
      </c>
    </row>
    <row r="575" spans="1:6" x14ac:dyDescent="0.2">
      <c r="A575" s="1">
        <v>3145</v>
      </c>
      <c r="B575" s="1" t="s">
        <v>1657</v>
      </c>
      <c r="C575" s="1" t="s">
        <v>281</v>
      </c>
      <c r="D575" s="1" t="str">
        <f>IF(A575="","",VLOOKUP(4100+ROUNDDOWN(A575/100,0),学校名!$A$2:$D$49,4,0))</f>
        <v>市伊丹</v>
      </c>
      <c r="E575" s="1" t="str">
        <f t="shared" si="16"/>
        <v>井上  桜太</v>
      </c>
      <c r="F575" s="1">
        <f t="shared" si="17"/>
        <v>3</v>
      </c>
    </row>
    <row r="576" spans="1:6" x14ac:dyDescent="0.2">
      <c r="A576" s="1">
        <v>3148</v>
      </c>
      <c r="B576" s="1" t="s">
        <v>1658</v>
      </c>
      <c r="C576" s="1" t="s">
        <v>282</v>
      </c>
      <c r="D576" s="1" t="str">
        <f>IF(A576="","",VLOOKUP(4100+ROUNDDOWN(A576/100,0),学校名!$A$2:$D$49,4,0))</f>
        <v>市伊丹</v>
      </c>
      <c r="E576" s="1" t="str">
        <f t="shared" si="16"/>
        <v>小山  智哉</v>
      </c>
      <c r="F576" s="1">
        <f t="shared" si="17"/>
        <v>3</v>
      </c>
    </row>
    <row r="577" spans="1:6" x14ac:dyDescent="0.2">
      <c r="A577" s="1">
        <v>3151</v>
      </c>
      <c r="B577" s="1" t="s">
        <v>1659</v>
      </c>
      <c r="C577" s="1" t="s">
        <v>634</v>
      </c>
      <c r="D577" s="1" t="str">
        <f>IF(A577="","",VLOOKUP(4100+ROUNDDOWN(A577/100,0),学校名!$A$2:$D$49,4,0))</f>
        <v>市伊丹</v>
      </c>
      <c r="E577" s="1" t="str">
        <f t="shared" si="16"/>
        <v>丸田  陸人</v>
      </c>
      <c r="F577" s="1">
        <f t="shared" si="17"/>
        <v>2</v>
      </c>
    </row>
    <row r="578" spans="1:6" x14ac:dyDescent="0.2">
      <c r="A578" s="1">
        <v>3152</v>
      </c>
      <c r="B578" s="1" t="s">
        <v>1660</v>
      </c>
      <c r="C578" s="1" t="s">
        <v>635</v>
      </c>
      <c r="D578" s="1" t="str">
        <f>IF(A578="","",VLOOKUP(4100+ROUNDDOWN(A578/100,0),学校名!$A$2:$D$49,4,0))</f>
        <v>市伊丹</v>
      </c>
      <c r="E578" s="1" t="str">
        <f t="shared" si="16"/>
        <v>頃安  陽仁</v>
      </c>
      <c r="F578" s="1">
        <f t="shared" si="17"/>
        <v>2</v>
      </c>
    </row>
    <row r="579" spans="1:6" x14ac:dyDescent="0.2">
      <c r="A579" s="1">
        <v>3153</v>
      </c>
      <c r="B579" s="1" t="s">
        <v>1661</v>
      </c>
      <c r="C579" s="1" t="s">
        <v>636</v>
      </c>
      <c r="D579" s="1" t="str">
        <f>IF(A579="","",VLOOKUP(4100+ROUNDDOWN(A579/100,0),学校名!$A$2:$D$49,4,0))</f>
        <v>市伊丹</v>
      </c>
      <c r="E579" s="1" t="str">
        <f t="shared" ref="E579:E642" si="18">IF(B579="","",IF(ISNUMBER(F579),LEFT(B579,LEN(B579)-3),LEFT(B579,LEN(B579)-1)))</f>
        <v>藤枝  晴生</v>
      </c>
      <c r="F579" s="1">
        <f t="shared" ref="F579:F642" si="19">IF(B579="","",VALUE(MID(B579,LEN(B579)-1,1)))</f>
        <v>2</v>
      </c>
    </row>
    <row r="580" spans="1:6" x14ac:dyDescent="0.2">
      <c r="A580" s="1">
        <v>3154</v>
      </c>
      <c r="B580" s="1" t="s">
        <v>1662</v>
      </c>
      <c r="C580" s="1" t="s">
        <v>1663</v>
      </c>
      <c r="D580" s="1" t="str">
        <f>IF(A580="","",VLOOKUP(4100+ROUNDDOWN(A580/100,0),学校名!$A$2:$D$49,4,0))</f>
        <v>市伊丹</v>
      </c>
      <c r="E580" s="1" t="str">
        <f t="shared" si="18"/>
        <v>立花  将大</v>
      </c>
      <c r="F580" s="1">
        <f t="shared" si="19"/>
        <v>1</v>
      </c>
    </row>
    <row r="581" spans="1:6" x14ac:dyDescent="0.2">
      <c r="A581" s="1">
        <v>3155</v>
      </c>
      <c r="B581" s="1" t="s">
        <v>1664</v>
      </c>
      <c r="C581" s="1" t="s">
        <v>1665</v>
      </c>
      <c r="D581" s="1" t="str">
        <f>IF(A581="","",VLOOKUP(4100+ROUNDDOWN(A581/100,0),学校名!$A$2:$D$49,4,0))</f>
        <v>市伊丹</v>
      </c>
      <c r="E581" s="1" t="str">
        <f t="shared" si="18"/>
        <v>宮脇  唯人</v>
      </c>
      <c r="F581" s="1">
        <f t="shared" si="19"/>
        <v>1</v>
      </c>
    </row>
    <row r="582" spans="1:6" x14ac:dyDescent="0.2">
      <c r="A582" s="1">
        <v>3156</v>
      </c>
      <c r="B582" s="1" t="s">
        <v>1666</v>
      </c>
      <c r="C582" s="1" t="s">
        <v>1667</v>
      </c>
      <c r="D582" s="1" t="str">
        <f>IF(A582="","",VLOOKUP(4100+ROUNDDOWN(A582/100,0),学校名!$A$2:$D$49,4,0))</f>
        <v>市伊丹</v>
      </c>
      <c r="E582" s="1" t="str">
        <f t="shared" si="18"/>
        <v>岡野  琉生</v>
      </c>
      <c r="F582" s="1">
        <f t="shared" si="19"/>
        <v>1</v>
      </c>
    </row>
    <row r="583" spans="1:6" x14ac:dyDescent="0.2">
      <c r="A583" s="1">
        <v>3157</v>
      </c>
      <c r="B583" s="1" t="s">
        <v>1668</v>
      </c>
      <c r="C583" s="1" t="s">
        <v>1669</v>
      </c>
      <c r="D583" s="1" t="str">
        <f>IF(A583="","",VLOOKUP(4100+ROUNDDOWN(A583/100,0),学校名!$A$2:$D$49,4,0))</f>
        <v>市伊丹</v>
      </c>
      <c r="E583" s="1" t="str">
        <f t="shared" si="18"/>
        <v>河岸  拓臣</v>
      </c>
      <c r="F583" s="1">
        <f t="shared" si="19"/>
        <v>1</v>
      </c>
    </row>
    <row r="584" spans="1:6" x14ac:dyDescent="0.2">
      <c r="A584" s="1">
        <v>3158</v>
      </c>
      <c r="B584" s="1" t="s">
        <v>1670</v>
      </c>
      <c r="C584" s="1" t="s">
        <v>1671</v>
      </c>
      <c r="D584" s="1" t="str">
        <f>IF(A584="","",VLOOKUP(4100+ROUNDDOWN(A584/100,0),学校名!$A$2:$D$49,4,0))</f>
        <v>市伊丹</v>
      </c>
      <c r="E584" s="1" t="str">
        <f t="shared" si="18"/>
        <v>寺田    隼</v>
      </c>
      <c r="F584" s="1">
        <f t="shared" si="19"/>
        <v>1</v>
      </c>
    </row>
    <row r="585" spans="1:6" x14ac:dyDescent="0.2">
      <c r="A585" s="1">
        <v>3159</v>
      </c>
      <c r="B585" s="1" t="s">
        <v>1672</v>
      </c>
      <c r="C585" s="1" t="s">
        <v>1673</v>
      </c>
      <c r="D585" s="1" t="str">
        <f>IF(A585="","",VLOOKUP(4100+ROUNDDOWN(A585/100,0),学校名!$A$2:$D$49,4,0))</f>
        <v>市伊丹</v>
      </c>
      <c r="E585" s="1" t="str">
        <f t="shared" si="18"/>
        <v>村社  春希</v>
      </c>
      <c r="F585" s="1">
        <f t="shared" si="19"/>
        <v>1</v>
      </c>
    </row>
    <row r="586" spans="1:6" x14ac:dyDescent="0.2">
      <c r="A586" s="1">
        <v>3231</v>
      </c>
      <c r="B586" s="1" t="s">
        <v>1674</v>
      </c>
      <c r="C586" s="1" t="s">
        <v>283</v>
      </c>
      <c r="D586" s="1" t="str">
        <f>IF(A586="","",VLOOKUP(4100+ROUNDDOWN(A586/100,0),学校名!$A$2:$D$49,4,0))</f>
        <v>伊丹西</v>
      </c>
      <c r="E586" s="1" t="str">
        <f t="shared" si="18"/>
        <v>吉元洸太朗</v>
      </c>
      <c r="F586" s="1">
        <f t="shared" si="19"/>
        <v>3</v>
      </c>
    </row>
    <row r="587" spans="1:6" x14ac:dyDescent="0.2">
      <c r="A587" s="1">
        <v>3232</v>
      </c>
      <c r="B587" s="1" t="s">
        <v>1675</v>
      </c>
      <c r="C587" s="1" t="s">
        <v>284</v>
      </c>
      <c r="D587" s="1" t="str">
        <f>IF(A587="","",VLOOKUP(4100+ROUNDDOWN(A587/100,0),学校名!$A$2:$D$49,4,0))</f>
        <v>伊丹西</v>
      </c>
      <c r="E587" s="1" t="str">
        <f t="shared" si="18"/>
        <v>藤岡  優斗</v>
      </c>
      <c r="F587" s="1">
        <f t="shared" si="19"/>
        <v>3</v>
      </c>
    </row>
    <row r="588" spans="1:6" x14ac:dyDescent="0.2">
      <c r="A588" s="1">
        <v>3234</v>
      </c>
      <c r="B588" s="1" t="s">
        <v>1676</v>
      </c>
      <c r="C588" s="1" t="s">
        <v>285</v>
      </c>
      <c r="D588" s="1" t="str">
        <f>IF(A588="","",VLOOKUP(4100+ROUNDDOWN(A588/100,0),学校名!$A$2:$D$49,4,0))</f>
        <v>伊丹西</v>
      </c>
      <c r="E588" s="1" t="str">
        <f t="shared" si="18"/>
        <v>紫藤  大貴</v>
      </c>
      <c r="F588" s="1">
        <f t="shared" si="19"/>
        <v>3</v>
      </c>
    </row>
    <row r="589" spans="1:6" x14ac:dyDescent="0.2">
      <c r="A589" s="1">
        <v>3236</v>
      </c>
      <c r="B589" s="1" t="s">
        <v>1677</v>
      </c>
      <c r="C589" s="1" t="s">
        <v>286</v>
      </c>
      <c r="D589" s="1" t="str">
        <f>IF(A589="","",VLOOKUP(4100+ROUNDDOWN(A589/100,0),学校名!$A$2:$D$49,4,0))</f>
        <v>伊丹西</v>
      </c>
      <c r="E589" s="1" t="str">
        <f t="shared" si="18"/>
        <v>來須  唯我</v>
      </c>
      <c r="F589" s="1">
        <f t="shared" si="19"/>
        <v>3</v>
      </c>
    </row>
    <row r="590" spans="1:6" x14ac:dyDescent="0.2">
      <c r="A590" s="1">
        <v>3237</v>
      </c>
      <c r="B590" s="1" t="s">
        <v>1678</v>
      </c>
      <c r="C590" s="1" t="s">
        <v>287</v>
      </c>
      <c r="D590" s="1" t="str">
        <f>IF(A590="","",VLOOKUP(4100+ROUNDDOWN(A590/100,0),学校名!$A$2:$D$49,4,0))</f>
        <v>伊丹西</v>
      </c>
      <c r="E590" s="1" t="str">
        <f t="shared" si="18"/>
        <v>中川  涼太</v>
      </c>
      <c r="F590" s="1">
        <f t="shared" si="19"/>
        <v>3</v>
      </c>
    </row>
    <row r="591" spans="1:6" x14ac:dyDescent="0.2">
      <c r="A591" s="1">
        <v>3239</v>
      </c>
      <c r="B591" s="1" t="s">
        <v>1679</v>
      </c>
      <c r="C591" s="1" t="s">
        <v>288</v>
      </c>
      <c r="D591" s="1" t="str">
        <f>IF(A591="","",VLOOKUP(4100+ROUNDDOWN(A591/100,0),学校名!$A$2:$D$49,4,0))</f>
        <v>伊丹西</v>
      </c>
      <c r="E591" s="1" t="str">
        <f t="shared" si="18"/>
        <v>尾﨑  晴人</v>
      </c>
      <c r="F591" s="1">
        <f t="shared" si="19"/>
        <v>3</v>
      </c>
    </row>
    <row r="592" spans="1:6" x14ac:dyDescent="0.2">
      <c r="A592" s="1">
        <v>3241</v>
      </c>
      <c r="B592" s="1" t="s">
        <v>1680</v>
      </c>
      <c r="C592" s="1" t="s">
        <v>289</v>
      </c>
      <c r="D592" s="1" t="str">
        <f>IF(A592="","",VLOOKUP(4100+ROUNDDOWN(A592/100,0),学校名!$A$2:$D$49,4,0))</f>
        <v>伊丹西</v>
      </c>
      <c r="E592" s="1" t="str">
        <f t="shared" si="18"/>
        <v>吉川  陸斗</v>
      </c>
      <c r="F592" s="1">
        <f t="shared" si="19"/>
        <v>3</v>
      </c>
    </row>
    <row r="593" spans="1:6" x14ac:dyDescent="0.2">
      <c r="A593" s="1">
        <v>3242</v>
      </c>
      <c r="B593" s="1" t="s">
        <v>1681</v>
      </c>
      <c r="C593" s="1" t="s">
        <v>290</v>
      </c>
      <c r="D593" s="1" t="str">
        <f>IF(A593="","",VLOOKUP(4100+ROUNDDOWN(A593/100,0),学校名!$A$2:$D$49,4,0))</f>
        <v>伊丹西</v>
      </c>
      <c r="E593" s="1" t="str">
        <f t="shared" si="18"/>
        <v>中川  萩二</v>
      </c>
      <c r="F593" s="1">
        <f t="shared" si="19"/>
        <v>3</v>
      </c>
    </row>
    <row r="594" spans="1:6" x14ac:dyDescent="0.2">
      <c r="A594" s="1">
        <v>3243</v>
      </c>
      <c r="B594" s="1" t="s">
        <v>1682</v>
      </c>
      <c r="C594" s="1" t="s">
        <v>291</v>
      </c>
      <c r="D594" s="1" t="str">
        <f>IF(A594="","",VLOOKUP(4100+ROUNDDOWN(A594/100,0),学校名!$A$2:$D$49,4,0))</f>
        <v>伊丹西</v>
      </c>
      <c r="E594" s="1" t="str">
        <f t="shared" si="18"/>
        <v>大江  悠之</v>
      </c>
      <c r="F594" s="1">
        <f t="shared" si="19"/>
        <v>3</v>
      </c>
    </row>
    <row r="595" spans="1:6" x14ac:dyDescent="0.2">
      <c r="A595" s="1">
        <v>3244</v>
      </c>
      <c r="B595" s="1" t="s">
        <v>1683</v>
      </c>
      <c r="C595" s="1" t="s">
        <v>637</v>
      </c>
      <c r="D595" s="1" t="str">
        <f>IF(A595="","",VLOOKUP(4100+ROUNDDOWN(A595/100,0),学校名!$A$2:$D$49,4,0))</f>
        <v>伊丹西</v>
      </c>
      <c r="E595" s="1" t="str">
        <f t="shared" si="18"/>
        <v>大久保歩成</v>
      </c>
      <c r="F595" s="1">
        <f t="shared" si="19"/>
        <v>2</v>
      </c>
    </row>
    <row r="596" spans="1:6" x14ac:dyDescent="0.2">
      <c r="A596" s="1">
        <v>3245</v>
      </c>
      <c r="B596" s="1" t="s">
        <v>1684</v>
      </c>
      <c r="C596" s="1" t="s">
        <v>638</v>
      </c>
      <c r="D596" s="1" t="str">
        <f>IF(A596="","",VLOOKUP(4100+ROUNDDOWN(A596/100,0),学校名!$A$2:$D$49,4,0))</f>
        <v>伊丹西</v>
      </c>
      <c r="E596" s="1" t="str">
        <f t="shared" si="18"/>
        <v>川﨑  稀生</v>
      </c>
      <c r="F596" s="1">
        <f t="shared" si="19"/>
        <v>2</v>
      </c>
    </row>
    <row r="597" spans="1:6" x14ac:dyDescent="0.2">
      <c r="A597" s="1">
        <v>3246</v>
      </c>
      <c r="B597" s="1" t="s">
        <v>1685</v>
      </c>
      <c r="C597" s="1" t="s">
        <v>639</v>
      </c>
      <c r="D597" s="1" t="str">
        <f>IF(A597="","",VLOOKUP(4100+ROUNDDOWN(A597/100,0),学校名!$A$2:$D$49,4,0))</f>
        <v>伊丹西</v>
      </c>
      <c r="E597" s="1" t="str">
        <f t="shared" si="18"/>
        <v>輔信  颯真</v>
      </c>
      <c r="F597" s="1">
        <f t="shared" si="19"/>
        <v>2</v>
      </c>
    </row>
    <row r="598" spans="1:6" x14ac:dyDescent="0.2">
      <c r="A598" s="1">
        <v>3249</v>
      </c>
      <c r="B598" s="1" t="s">
        <v>1686</v>
      </c>
      <c r="C598" s="1" t="s">
        <v>640</v>
      </c>
      <c r="D598" s="1" t="str">
        <f>IF(A598="","",VLOOKUP(4100+ROUNDDOWN(A598/100,0),学校名!$A$2:$D$49,4,0))</f>
        <v>伊丹西</v>
      </c>
      <c r="E598" s="1" t="str">
        <f t="shared" si="18"/>
        <v>田口  聖七</v>
      </c>
      <c r="F598" s="1">
        <f t="shared" si="19"/>
        <v>2</v>
      </c>
    </row>
    <row r="599" spans="1:6" x14ac:dyDescent="0.2">
      <c r="A599" s="1">
        <v>3250</v>
      </c>
      <c r="B599" s="1" t="s">
        <v>1687</v>
      </c>
      <c r="C599" s="1" t="s">
        <v>641</v>
      </c>
      <c r="D599" s="1" t="str">
        <f>IF(A599="","",VLOOKUP(4100+ROUNDDOWN(A599/100,0),学校名!$A$2:$D$49,4,0))</f>
        <v>伊丹西</v>
      </c>
      <c r="E599" s="1" t="str">
        <f t="shared" si="18"/>
        <v>鈴木    颯</v>
      </c>
      <c r="F599" s="1">
        <f t="shared" si="19"/>
        <v>2</v>
      </c>
    </row>
    <row r="600" spans="1:6" x14ac:dyDescent="0.2">
      <c r="A600" s="1">
        <v>3251</v>
      </c>
      <c r="B600" s="1" t="s">
        <v>1688</v>
      </c>
      <c r="C600" s="1" t="s">
        <v>1689</v>
      </c>
      <c r="D600" s="1" t="str">
        <f>IF(A600="","",VLOOKUP(4100+ROUNDDOWN(A600/100,0),学校名!$A$2:$D$49,4,0))</f>
        <v>伊丹西</v>
      </c>
      <c r="E600" s="1" t="str">
        <f t="shared" si="18"/>
        <v>開田  陽大</v>
      </c>
      <c r="F600" s="1">
        <f t="shared" si="19"/>
        <v>1</v>
      </c>
    </row>
    <row r="601" spans="1:6" x14ac:dyDescent="0.2">
      <c r="A601" s="1">
        <v>3252</v>
      </c>
      <c r="B601" s="1" t="s">
        <v>1690</v>
      </c>
      <c r="C601" s="1" t="s">
        <v>1691</v>
      </c>
      <c r="D601" s="1" t="str">
        <f>IF(A601="","",VLOOKUP(4100+ROUNDDOWN(A601/100,0),学校名!$A$2:$D$49,4,0))</f>
        <v>伊丹西</v>
      </c>
      <c r="E601" s="1" t="str">
        <f t="shared" si="18"/>
        <v>向田  悠真</v>
      </c>
      <c r="F601" s="1">
        <f t="shared" si="19"/>
        <v>1</v>
      </c>
    </row>
    <row r="602" spans="1:6" x14ac:dyDescent="0.2">
      <c r="A602" s="1">
        <v>3253</v>
      </c>
      <c r="B602" s="1" t="s">
        <v>1692</v>
      </c>
      <c r="C602" s="1" t="s">
        <v>1693</v>
      </c>
      <c r="D602" s="1" t="str">
        <f>IF(A602="","",VLOOKUP(4100+ROUNDDOWN(A602/100,0),学校名!$A$2:$D$49,4,0))</f>
        <v>伊丹西</v>
      </c>
      <c r="E602" s="1" t="str">
        <f t="shared" si="18"/>
        <v>松本  知樹</v>
      </c>
      <c r="F602" s="1">
        <f t="shared" si="19"/>
        <v>1</v>
      </c>
    </row>
    <row r="603" spans="1:6" x14ac:dyDescent="0.2">
      <c r="A603" s="1">
        <v>3254</v>
      </c>
      <c r="B603" s="1" t="s">
        <v>1694</v>
      </c>
      <c r="C603" s="1" t="s">
        <v>1695</v>
      </c>
      <c r="D603" s="1" t="str">
        <f>IF(A603="","",VLOOKUP(4100+ROUNDDOWN(A603/100,0),学校名!$A$2:$D$49,4,0))</f>
        <v>伊丹西</v>
      </c>
      <c r="E603" s="1" t="str">
        <f t="shared" si="18"/>
        <v>常賀  陽斗</v>
      </c>
      <c r="F603" s="1">
        <f t="shared" si="19"/>
        <v>1</v>
      </c>
    </row>
    <row r="604" spans="1:6" x14ac:dyDescent="0.2">
      <c r="A604" s="1">
        <v>3255</v>
      </c>
      <c r="B604" s="1" t="s">
        <v>1696</v>
      </c>
      <c r="C604" s="1" t="s">
        <v>1697</v>
      </c>
      <c r="D604" s="1" t="str">
        <f>IF(A604="","",VLOOKUP(4100+ROUNDDOWN(A604/100,0),学校名!$A$2:$D$49,4,0))</f>
        <v>伊丹西</v>
      </c>
      <c r="E604" s="1" t="str">
        <f t="shared" si="18"/>
        <v>畑佐  海翔</v>
      </c>
      <c r="F604" s="1">
        <f t="shared" si="19"/>
        <v>1</v>
      </c>
    </row>
    <row r="605" spans="1:6" x14ac:dyDescent="0.2">
      <c r="A605" s="1">
        <v>3256</v>
      </c>
      <c r="B605" s="1" t="s">
        <v>1698</v>
      </c>
      <c r="C605" s="1" t="s">
        <v>1699</v>
      </c>
      <c r="D605" s="1" t="str">
        <f>IF(A605="","",VLOOKUP(4100+ROUNDDOWN(A605/100,0),学校名!$A$2:$D$49,4,0))</f>
        <v>伊丹西</v>
      </c>
      <c r="E605" s="1" t="str">
        <f t="shared" si="18"/>
        <v>京兼  広汰</v>
      </c>
      <c r="F605" s="1">
        <f t="shared" si="19"/>
        <v>1</v>
      </c>
    </row>
    <row r="606" spans="1:6" x14ac:dyDescent="0.2">
      <c r="A606" s="1">
        <v>3257</v>
      </c>
      <c r="B606" s="1" t="s">
        <v>1700</v>
      </c>
      <c r="C606" s="1" t="s">
        <v>1701</v>
      </c>
      <c r="D606" s="1" t="str">
        <f>IF(A606="","",VLOOKUP(4100+ROUNDDOWN(A606/100,0),学校名!$A$2:$D$49,4,0))</f>
        <v>伊丹西</v>
      </c>
      <c r="E606" s="1" t="str">
        <f t="shared" si="18"/>
        <v>佐藤昂太郎</v>
      </c>
      <c r="F606" s="1">
        <f t="shared" si="19"/>
        <v>1</v>
      </c>
    </row>
    <row r="607" spans="1:6" x14ac:dyDescent="0.2">
      <c r="A607" s="1">
        <v>3258</v>
      </c>
      <c r="B607" s="1" t="s">
        <v>1702</v>
      </c>
      <c r="C607" s="1" t="s">
        <v>1703</v>
      </c>
      <c r="D607" s="1" t="str">
        <f>IF(A607="","",VLOOKUP(4100+ROUNDDOWN(A607/100,0),学校名!$A$2:$D$49,4,0))</f>
        <v>伊丹西</v>
      </c>
      <c r="E607" s="1" t="str">
        <f t="shared" si="18"/>
        <v>御﨑  大輔</v>
      </c>
      <c r="F607" s="1">
        <f t="shared" si="19"/>
        <v>1</v>
      </c>
    </row>
    <row r="608" spans="1:6" x14ac:dyDescent="0.2">
      <c r="A608" s="1">
        <v>3259</v>
      </c>
      <c r="B608" s="1" t="s">
        <v>1704</v>
      </c>
      <c r="C608" s="1" t="s">
        <v>1705</v>
      </c>
      <c r="D608" s="1" t="str">
        <f>IF(A608="","",VLOOKUP(4100+ROUNDDOWN(A608/100,0),学校名!$A$2:$D$49,4,0))</f>
        <v>伊丹西</v>
      </c>
      <c r="E608" s="1" t="str">
        <f t="shared" si="18"/>
        <v>桑田  凌冴</v>
      </c>
      <c r="F608" s="1">
        <f t="shared" si="19"/>
        <v>1</v>
      </c>
    </row>
    <row r="609" spans="1:6" x14ac:dyDescent="0.2">
      <c r="A609" s="1">
        <v>3327</v>
      </c>
      <c r="B609" s="1" t="s">
        <v>1706</v>
      </c>
      <c r="C609" s="1" t="s">
        <v>292</v>
      </c>
      <c r="D609" s="1" t="str">
        <f>IF(A609="","",VLOOKUP(4100+ROUNDDOWN(A609/100,0),学校名!$A$2:$D$49,4,0))</f>
        <v>伊丹北</v>
      </c>
      <c r="E609" s="1" t="str">
        <f t="shared" si="18"/>
        <v>小池  奏真</v>
      </c>
      <c r="F609" s="1">
        <f t="shared" si="19"/>
        <v>3</v>
      </c>
    </row>
    <row r="610" spans="1:6" x14ac:dyDescent="0.2">
      <c r="A610" s="1">
        <v>3328</v>
      </c>
      <c r="B610" s="1" t="s">
        <v>1707</v>
      </c>
      <c r="C610" s="1" t="s">
        <v>293</v>
      </c>
      <c r="D610" s="1" t="str">
        <f>IF(A610="","",VLOOKUP(4100+ROUNDDOWN(A610/100,0),学校名!$A$2:$D$49,4,0))</f>
        <v>伊丹北</v>
      </c>
      <c r="E610" s="1" t="str">
        <f t="shared" si="18"/>
        <v>西林  孝祥</v>
      </c>
      <c r="F610" s="1">
        <f t="shared" si="19"/>
        <v>3</v>
      </c>
    </row>
    <row r="611" spans="1:6" x14ac:dyDescent="0.2">
      <c r="A611" s="1">
        <v>3329</v>
      </c>
      <c r="B611" s="1" t="s">
        <v>1708</v>
      </c>
      <c r="C611" s="1" t="s">
        <v>294</v>
      </c>
      <c r="D611" s="1" t="str">
        <f>IF(A611="","",VLOOKUP(4100+ROUNDDOWN(A611/100,0),学校名!$A$2:$D$49,4,0))</f>
        <v>伊丹北</v>
      </c>
      <c r="E611" s="1" t="str">
        <f t="shared" si="18"/>
        <v>尾﨑  晴太</v>
      </c>
      <c r="F611" s="1">
        <f t="shared" si="19"/>
        <v>3</v>
      </c>
    </row>
    <row r="612" spans="1:6" x14ac:dyDescent="0.2">
      <c r="A612" s="1">
        <v>3330</v>
      </c>
      <c r="B612" s="1" t="s">
        <v>1709</v>
      </c>
      <c r="C612" s="1" t="s">
        <v>295</v>
      </c>
      <c r="D612" s="1" t="str">
        <f>IF(A612="","",VLOOKUP(4100+ROUNDDOWN(A612/100,0),学校名!$A$2:$D$49,4,0))</f>
        <v>伊丹北</v>
      </c>
      <c r="E612" s="1" t="str">
        <f t="shared" si="18"/>
        <v>藤崎  隼士</v>
      </c>
      <c r="F612" s="1">
        <f t="shared" si="19"/>
        <v>3</v>
      </c>
    </row>
    <row r="613" spans="1:6" x14ac:dyDescent="0.2">
      <c r="A613" s="1">
        <v>3331</v>
      </c>
      <c r="B613" s="1" t="s">
        <v>1710</v>
      </c>
      <c r="C613" s="1" t="s">
        <v>642</v>
      </c>
      <c r="D613" s="1" t="str">
        <f>IF(A613="","",VLOOKUP(4100+ROUNDDOWN(A613/100,0),学校名!$A$2:$D$49,4,0))</f>
        <v>伊丹北</v>
      </c>
      <c r="E613" s="1" t="str">
        <f t="shared" si="18"/>
        <v>菅原  真樹</v>
      </c>
      <c r="F613" s="1">
        <f t="shared" si="19"/>
        <v>2</v>
      </c>
    </row>
    <row r="614" spans="1:6" x14ac:dyDescent="0.2">
      <c r="A614" s="1">
        <v>3332</v>
      </c>
      <c r="B614" s="1" t="s">
        <v>1711</v>
      </c>
      <c r="C614" s="1" t="s">
        <v>643</v>
      </c>
      <c r="D614" s="1" t="str">
        <f>IF(A614="","",VLOOKUP(4100+ROUNDDOWN(A614/100,0),学校名!$A$2:$D$49,4,0))</f>
        <v>伊丹北</v>
      </c>
      <c r="E614" s="1" t="str">
        <f t="shared" si="18"/>
        <v>川筋  泰輔</v>
      </c>
      <c r="F614" s="1">
        <f t="shared" si="19"/>
        <v>2</v>
      </c>
    </row>
    <row r="615" spans="1:6" x14ac:dyDescent="0.2">
      <c r="A615" s="1">
        <v>3333</v>
      </c>
      <c r="B615" s="1" t="s">
        <v>1712</v>
      </c>
      <c r="C615" s="1" t="s">
        <v>644</v>
      </c>
      <c r="D615" s="1" t="str">
        <f>IF(A615="","",VLOOKUP(4100+ROUNDDOWN(A615/100,0),学校名!$A$2:$D$49,4,0))</f>
        <v>伊丹北</v>
      </c>
      <c r="E615" s="1" t="str">
        <f t="shared" si="18"/>
        <v>平井  淳貴</v>
      </c>
      <c r="F615" s="1">
        <f t="shared" si="19"/>
        <v>2</v>
      </c>
    </row>
    <row r="616" spans="1:6" x14ac:dyDescent="0.2">
      <c r="A616" s="1">
        <v>3334</v>
      </c>
      <c r="B616" s="1" t="s">
        <v>1713</v>
      </c>
      <c r="C616" s="1" t="s">
        <v>645</v>
      </c>
      <c r="D616" s="1" t="str">
        <f>IF(A616="","",VLOOKUP(4100+ROUNDDOWN(A616/100,0),学校名!$A$2:$D$49,4,0))</f>
        <v>伊丹北</v>
      </c>
      <c r="E616" s="1" t="str">
        <f t="shared" si="18"/>
        <v>兵頭  玲音</v>
      </c>
      <c r="F616" s="1">
        <f t="shared" si="19"/>
        <v>2</v>
      </c>
    </row>
    <row r="617" spans="1:6" x14ac:dyDescent="0.2">
      <c r="A617" s="1">
        <v>3335</v>
      </c>
      <c r="B617" s="1" t="s">
        <v>1714</v>
      </c>
      <c r="C617" s="1" t="s">
        <v>646</v>
      </c>
      <c r="D617" s="1" t="str">
        <f>IF(A617="","",VLOOKUP(4100+ROUNDDOWN(A617/100,0),学校名!$A$2:$D$49,4,0))</f>
        <v>伊丹北</v>
      </c>
      <c r="E617" s="1" t="str">
        <f t="shared" si="18"/>
        <v>藤井  輝生</v>
      </c>
      <c r="F617" s="1">
        <f t="shared" si="19"/>
        <v>2</v>
      </c>
    </row>
    <row r="618" spans="1:6" x14ac:dyDescent="0.2">
      <c r="A618" s="1">
        <v>3336</v>
      </c>
      <c r="B618" s="1" t="s">
        <v>1715</v>
      </c>
      <c r="C618" s="1" t="s">
        <v>647</v>
      </c>
      <c r="D618" s="1" t="str">
        <f>IF(A618="","",VLOOKUP(4100+ROUNDDOWN(A618/100,0),学校名!$A$2:$D$49,4,0))</f>
        <v>伊丹北</v>
      </c>
      <c r="E618" s="1" t="str">
        <f t="shared" si="18"/>
        <v>米山  龍星</v>
      </c>
      <c r="F618" s="1">
        <f t="shared" si="19"/>
        <v>2</v>
      </c>
    </row>
    <row r="619" spans="1:6" x14ac:dyDescent="0.2">
      <c r="A619" s="1">
        <v>3337</v>
      </c>
      <c r="B619" s="1" t="s">
        <v>1716</v>
      </c>
      <c r="C619" s="1" t="s">
        <v>648</v>
      </c>
      <c r="D619" s="1" t="str">
        <f>IF(A619="","",VLOOKUP(4100+ROUNDDOWN(A619/100,0),学校名!$A$2:$D$49,4,0))</f>
        <v>伊丹北</v>
      </c>
      <c r="E619" s="1" t="str">
        <f t="shared" si="18"/>
        <v>若松  遼泰</v>
      </c>
      <c r="F619" s="1">
        <f t="shared" si="19"/>
        <v>2</v>
      </c>
    </row>
    <row r="620" spans="1:6" x14ac:dyDescent="0.2">
      <c r="A620" s="1">
        <v>3338</v>
      </c>
      <c r="B620" s="1" t="s">
        <v>1717</v>
      </c>
      <c r="C620" s="1" t="s">
        <v>1718</v>
      </c>
      <c r="D620" s="1" t="str">
        <f>IF(A620="","",VLOOKUP(4100+ROUNDDOWN(A620/100,0),学校名!$A$2:$D$49,4,0))</f>
        <v>伊丹北</v>
      </c>
      <c r="E620" s="1" t="str">
        <f t="shared" si="18"/>
        <v>根占  航太</v>
      </c>
      <c r="F620" s="1">
        <f t="shared" si="19"/>
        <v>2</v>
      </c>
    </row>
    <row r="621" spans="1:6" x14ac:dyDescent="0.2">
      <c r="A621" s="1">
        <v>3339</v>
      </c>
      <c r="B621" s="1" t="s">
        <v>1719</v>
      </c>
      <c r="C621" s="1" t="s">
        <v>1720</v>
      </c>
      <c r="D621" s="1" t="str">
        <f>IF(A621="","",VLOOKUP(4100+ROUNDDOWN(A621/100,0),学校名!$A$2:$D$49,4,0))</f>
        <v>伊丹北</v>
      </c>
      <c r="E621" s="1" t="str">
        <f t="shared" si="18"/>
        <v>河島  大翔</v>
      </c>
      <c r="F621" s="1">
        <f t="shared" si="19"/>
        <v>1</v>
      </c>
    </row>
    <row r="622" spans="1:6" x14ac:dyDescent="0.2">
      <c r="A622" s="1">
        <v>3340</v>
      </c>
      <c r="B622" s="1" t="s">
        <v>1721</v>
      </c>
      <c r="C622" s="1" t="s">
        <v>1722</v>
      </c>
      <c r="D622" s="1" t="str">
        <f>IF(A622="","",VLOOKUP(4100+ROUNDDOWN(A622/100,0),学校名!$A$2:$D$49,4,0))</f>
        <v>伊丹北</v>
      </c>
      <c r="E622" s="1" t="str">
        <f t="shared" si="18"/>
        <v>鈴木  庸平</v>
      </c>
      <c r="F622" s="1">
        <f t="shared" si="19"/>
        <v>1</v>
      </c>
    </row>
    <row r="623" spans="1:6" x14ac:dyDescent="0.2">
      <c r="A623" s="1">
        <v>3341</v>
      </c>
      <c r="B623" s="1" t="s">
        <v>1723</v>
      </c>
      <c r="C623" s="1" t="s">
        <v>1724</v>
      </c>
      <c r="D623" s="1" t="str">
        <f>IF(A623="","",VLOOKUP(4100+ROUNDDOWN(A623/100,0),学校名!$A$2:$D$49,4,0))</f>
        <v>伊丹北</v>
      </c>
      <c r="E623" s="1" t="str">
        <f t="shared" si="18"/>
        <v>土井慎太郎</v>
      </c>
      <c r="F623" s="1">
        <f t="shared" si="19"/>
        <v>1</v>
      </c>
    </row>
    <row r="624" spans="1:6" x14ac:dyDescent="0.2">
      <c r="A624" s="1">
        <v>3342</v>
      </c>
      <c r="B624" s="1" t="s">
        <v>1725</v>
      </c>
      <c r="C624" s="1" t="s">
        <v>1726</v>
      </c>
      <c r="D624" s="1" t="str">
        <f>IF(A624="","",VLOOKUP(4100+ROUNDDOWN(A624/100,0),学校名!$A$2:$D$49,4,0))</f>
        <v>伊丹北</v>
      </c>
      <c r="E624" s="1" t="str">
        <f t="shared" si="18"/>
        <v>本間    瞬</v>
      </c>
      <c r="F624" s="1">
        <f t="shared" si="19"/>
        <v>1</v>
      </c>
    </row>
    <row r="625" spans="1:6" x14ac:dyDescent="0.2">
      <c r="A625" s="1">
        <v>3343</v>
      </c>
      <c r="B625" s="1" t="s">
        <v>1727</v>
      </c>
      <c r="C625" s="1" t="s">
        <v>1728</v>
      </c>
      <c r="D625" s="1" t="str">
        <f>IF(A625="","",VLOOKUP(4100+ROUNDDOWN(A625/100,0),学校名!$A$2:$D$49,4,0))</f>
        <v>伊丹北</v>
      </c>
      <c r="E625" s="1" t="str">
        <f t="shared" si="18"/>
        <v>小林  泰地</v>
      </c>
      <c r="F625" s="1">
        <f t="shared" si="19"/>
        <v>1</v>
      </c>
    </row>
    <row r="626" spans="1:6" x14ac:dyDescent="0.2">
      <c r="A626" s="1">
        <v>3344</v>
      </c>
      <c r="B626" s="1" t="s">
        <v>1729</v>
      </c>
      <c r="C626" s="1" t="s">
        <v>1730</v>
      </c>
      <c r="D626" s="1" t="str">
        <f>IF(A626="","",VLOOKUP(4100+ROUNDDOWN(A626/100,0),学校名!$A$2:$D$49,4,0))</f>
        <v>伊丹北</v>
      </c>
      <c r="E626" s="1" t="str">
        <f t="shared" si="18"/>
        <v>佐藤  聖悟</v>
      </c>
      <c r="F626" s="1">
        <f t="shared" si="19"/>
        <v>1</v>
      </c>
    </row>
    <row r="627" spans="1:6" x14ac:dyDescent="0.2">
      <c r="A627" s="1">
        <v>3345</v>
      </c>
      <c r="B627" s="1" t="s">
        <v>1731</v>
      </c>
      <c r="C627" s="1" t="s">
        <v>1732</v>
      </c>
      <c r="D627" s="1" t="str">
        <f>IF(A627="","",VLOOKUP(4100+ROUNDDOWN(A627/100,0),学校名!$A$2:$D$49,4,0))</f>
        <v>伊丹北</v>
      </c>
      <c r="E627" s="1" t="str">
        <f t="shared" si="18"/>
        <v>佐藤  理雄</v>
      </c>
      <c r="F627" s="1">
        <f t="shared" si="19"/>
        <v>1</v>
      </c>
    </row>
    <row r="628" spans="1:6" x14ac:dyDescent="0.2">
      <c r="A628" s="1">
        <v>3346</v>
      </c>
      <c r="B628" s="1" t="s">
        <v>1733</v>
      </c>
      <c r="C628" s="1" t="s">
        <v>1734</v>
      </c>
      <c r="D628" s="1" t="str">
        <f>IF(A628="","",VLOOKUP(4100+ROUNDDOWN(A628/100,0),学校名!$A$2:$D$49,4,0))</f>
        <v>伊丹北</v>
      </c>
      <c r="E628" s="1" t="str">
        <f t="shared" si="18"/>
        <v>田口  陽葵</v>
      </c>
      <c r="F628" s="1">
        <f t="shared" si="19"/>
        <v>1</v>
      </c>
    </row>
    <row r="629" spans="1:6" x14ac:dyDescent="0.2">
      <c r="A629" s="1">
        <v>3347</v>
      </c>
      <c r="B629" s="1" t="s">
        <v>1735</v>
      </c>
      <c r="C629" s="1" t="s">
        <v>1736</v>
      </c>
      <c r="D629" s="1" t="str">
        <f>IF(A629="","",VLOOKUP(4100+ROUNDDOWN(A629/100,0),学校名!$A$2:$D$49,4,0))</f>
        <v>伊丹北</v>
      </c>
      <c r="E629" s="1" t="str">
        <f t="shared" si="18"/>
        <v>中島  温太</v>
      </c>
      <c r="F629" s="1">
        <f t="shared" si="19"/>
        <v>1</v>
      </c>
    </row>
    <row r="630" spans="1:6" x14ac:dyDescent="0.2">
      <c r="A630" s="1">
        <v>3348</v>
      </c>
      <c r="B630" s="1" t="s">
        <v>1737</v>
      </c>
      <c r="C630" s="1" t="s">
        <v>1738</v>
      </c>
      <c r="D630" s="1" t="str">
        <f>IF(A630="","",VLOOKUP(4100+ROUNDDOWN(A630/100,0),学校名!$A$2:$D$49,4,0))</f>
        <v>伊丹北</v>
      </c>
      <c r="E630" s="1" t="str">
        <f t="shared" si="18"/>
        <v>新田  啓翔</v>
      </c>
      <c r="F630" s="1">
        <f t="shared" si="19"/>
        <v>1</v>
      </c>
    </row>
    <row r="631" spans="1:6" x14ac:dyDescent="0.2">
      <c r="A631" s="1">
        <v>3349</v>
      </c>
      <c r="B631" s="1" t="s">
        <v>1739</v>
      </c>
      <c r="C631" s="1" t="s">
        <v>1740</v>
      </c>
      <c r="D631" s="1" t="str">
        <f>IF(A631="","",VLOOKUP(4100+ROUNDDOWN(A631/100,0),学校名!$A$2:$D$49,4,0))</f>
        <v>伊丹北</v>
      </c>
      <c r="E631" s="1" t="str">
        <f t="shared" si="18"/>
        <v>前田  大輝</v>
      </c>
      <c r="F631" s="1">
        <f t="shared" si="19"/>
        <v>1</v>
      </c>
    </row>
    <row r="632" spans="1:6" x14ac:dyDescent="0.2">
      <c r="A632" s="1">
        <v>3350</v>
      </c>
      <c r="B632" s="1" t="s">
        <v>1741</v>
      </c>
      <c r="C632" s="1" t="s">
        <v>1742</v>
      </c>
      <c r="D632" s="1" t="str">
        <f>IF(A632="","",VLOOKUP(4100+ROUNDDOWN(A632/100,0),学校名!$A$2:$D$49,4,0))</f>
        <v>伊丹北</v>
      </c>
      <c r="E632" s="1" t="str">
        <f t="shared" si="18"/>
        <v>前田  暦音</v>
      </c>
      <c r="F632" s="1">
        <f t="shared" si="19"/>
        <v>1</v>
      </c>
    </row>
    <row r="633" spans="1:6" x14ac:dyDescent="0.2">
      <c r="A633" s="1">
        <v>3351</v>
      </c>
      <c r="B633" s="1" t="s">
        <v>1743</v>
      </c>
      <c r="C633" s="1" t="s">
        <v>1744</v>
      </c>
      <c r="D633" s="1" t="str">
        <f>IF(A633="","",VLOOKUP(4100+ROUNDDOWN(A633/100,0),学校名!$A$2:$D$49,4,0))</f>
        <v>伊丹北</v>
      </c>
      <c r="E633" s="1" t="str">
        <f t="shared" si="18"/>
        <v>昌川  銀河</v>
      </c>
      <c r="F633" s="1">
        <f t="shared" si="19"/>
        <v>1</v>
      </c>
    </row>
    <row r="634" spans="1:6" x14ac:dyDescent="0.2">
      <c r="A634" s="1">
        <v>3352</v>
      </c>
      <c r="B634" s="1" t="s">
        <v>1745</v>
      </c>
      <c r="C634" s="1" t="s">
        <v>1746</v>
      </c>
      <c r="D634" s="1" t="str">
        <f>IF(A634="","",VLOOKUP(4100+ROUNDDOWN(A634/100,0),学校名!$A$2:$D$49,4,0))</f>
        <v>伊丹北</v>
      </c>
      <c r="E634" s="1" t="str">
        <f t="shared" si="18"/>
        <v>美吉  拓門</v>
      </c>
      <c r="F634" s="1">
        <f t="shared" si="19"/>
        <v>1</v>
      </c>
    </row>
    <row r="635" spans="1:6" x14ac:dyDescent="0.2">
      <c r="A635" s="1">
        <v>3353</v>
      </c>
      <c r="B635" s="1" t="s">
        <v>1747</v>
      </c>
      <c r="C635" s="1" t="s">
        <v>1748</v>
      </c>
      <c r="D635" s="1" t="str">
        <f>IF(A635="","",VLOOKUP(4100+ROUNDDOWN(A635/100,0),学校名!$A$2:$D$49,4,0))</f>
        <v>伊丹北</v>
      </c>
      <c r="E635" s="1" t="str">
        <f t="shared" si="18"/>
        <v>吉田  捷人</v>
      </c>
      <c r="F635" s="1">
        <f t="shared" si="19"/>
        <v>1</v>
      </c>
    </row>
    <row r="636" spans="1:6" x14ac:dyDescent="0.2">
      <c r="A636" s="1">
        <v>3458</v>
      </c>
      <c r="B636" s="1" t="s">
        <v>1749</v>
      </c>
      <c r="C636" s="1" t="s">
        <v>296</v>
      </c>
      <c r="D636" s="1" t="str">
        <f>IF(A636="","",VLOOKUP(4100+ROUNDDOWN(A636/100,0),学校名!$A$2:$D$49,4,0))</f>
        <v>川西緑台</v>
      </c>
      <c r="E636" s="1" t="str">
        <f t="shared" si="18"/>
        <v>椋木  祥太</v>
      </c>
      <c r="F636" s="1">
        <f t="shared" si="19"/>
        <v>3</v>
      </c>
    </row>
    <row r="637" spans="1:6" x14ac:dyDescent="0.2">
      <c r="A637" s="1">
        <v>3459</v>
      </c>
      <c r="B637" s="1" t="s">
        <v>1750</v>
      </c>
      <c r="C637" s="1" t="s">
        <v>297</v>
      </c>
      <c r="D637" s="1" t="str">
        <f>IF(A637="","",VLOOKUP(4100+ROUNDDOWN(A637/100,0),学校名!$A$2:$D$49,4,0))</f>
        <v>川西緑台</v>
      </c>
      <c r="E637" s="1" t="str">
        <f t="shared" si="18"/>
        <v>弓場  隆司</v>
      </c>
      <c r="F637" s="1">
        <f t="shared" si="19"/>
        <v>3</v>
      </c>
    </row>
    <row r="638" spans="1:6" x14ac:dyDescent="0.2">
      <c r="A638" s="1">
        <v>3460</v>
      </c>
      <c r="B638" s="1" t="s">
        <v>1751</v>
      </c>
      <c r="C638" s="1" t="s">
        <v>298</v>
      </c>
      <c r="D638" s="1" t="str">
        <f>IF(A638="","",VLOOKUP(4100+ROUNDDOWN(A638/100,0),学校名!$A$2:$D$49,4,0))</f>
        <v>川西緑台</v>
      </c>
      <c r="E638" s="1" t="str">
        <f t="shared" si="18"/>
        <v>坂之上侑大</v>
      </c>
      <c r="F638" s="1">
        <f t="shared" si="19"/>
        <v>3</v>
      </c>
    </row>
    <row r="639" spans="1:6" x14ac:dyDescent="0.2">
      <c r="A639" s="1">
        <v>3461</v>
      </c>
      <c r="B639" s="1" t="s">
        <v>1752</v>
      </c>
      <c r="C639" s="1" t="s">
        <v>299</v>
      </c>
      <c r="D639" s="1" t="str">
        <f>IF(A639="","",VLOOKUP(4100+ROUNDDOWN(A639/100,0),学校名!$A$2:$D$49,4,0))</f>
        <v>川西緑台</v>
      </c>
      <c r="E639" s="1" t="str">
        <f t="shared" si="18"/>
        <v>中井  陽希</v>
      </c>
      <c r="F639" s="1">
        <f t="shared" si="19"/>
        <v>3</v>
      </c>
    </row>
    <row r="640" spans="1:6" x14ac:dyDescent="0.2">
      <c r="A640" s="1">
        <v>3462</v>
      </c>
      <c r="B640" s="1" t="s">
        <v>1753</v>
      </c>
      <c r="C640" s="1" t="s">
        <v>300</v>
      </c>
      <c r="D640" s="1" t="str">
        <f>IF(A640="","",VLOOKUP(4100+ROUNDDOWN(A640/100,0),学校名!$A$2:$D$49,4,0))</f>
        <v>川西緑台</v>
      </c>
      <c r="E640" s="1" t="str">
        <f t="shared" si="18"/>
        <v>松田  大輝</v>
      </c>
      <c r="F640" s="1">
        <f t="shared" si="19"/>
        <v>3</v>
      </c>
    </row>
    <row r="641" spans="1:6" x14ac:dyDescent="0.2">
      <c r="A641" s="1">
        <v>3463</v>
      </c>
      <c r="B641" s="1" t="s">
        <v>1754</v>
      </c>
      <c r="C641" s="1" t="s">
        <v>301</v>
      </c>
      <c r="D641" s="1" t="str">
        <f>IF(A641="","",VLOOKUP(4100+ROUNDDOWN(A641/100,0),学校名!$A$2:$D$49,4,0))</f>
        <v>川西緑台</v>
      </c>
      <c r="E641" s="1" t="str">
        <f t="shared" si="18"/>
        <v>森田壮一郎</v>
      </c>
      <c r="F641" s="1">
        <f t="shared" si="19"/>
        <v>3</v>
      </c>
    </row>
    <row r="642" spans="1:6" x14ac:dyDescent="0.2">
      <c r="A642" s="1">
        <v>3464</v>
      </c>
      <c r="B642" s="1" t="s">
        <v>1755</v>
      </c>
      <c r="C642" s="1" t="s">
        <v>649</v>
      </c>
      <c r="D642" s="1" t="str">
        <f>IF(A642="","",VLOOKUP(4100+ROUNDDOWN(A642/100,0),学校名!$A$2:$D$49,4,0))</f>
        <v>川西緑台</v>
      </c>
      <c r="E642" s="1" t="str">
        <f t="shared" si="18"/>
        <v>大杉    悠</v>
      </c>
      <c r="F642" s="1">
        <f t="shared" si="19"/>
        <v>2</v>
      </c>
    </row>
    <row r="643" spans="1:6" x14ac:dyDescent="0.2">
      <c r="A643" s="1">
        <v>3465</v>
      </c>
      <c r="B643" s="1" t="s">
        <v>1756</v>
      </c>
      <c r="C643" s="1" t="s">
        <v>650</v>
      </c>
      <c r="D643" s="1" t="str">
        <f>IF(A643="","",VLOOKUP(4100+ROUNDDOWN(A643/100,0),学校名!$A$2:$D$49,4,0))</f>
        <v>川西緑台</v>
      </c>
      <c r="E643" s="1" t="str">
        <f t="shared" ref="E643:E706" si="20">IF(B643="","",IF(ISNUMBER(F643),LEFT(B643,LEN(B643)-3),LEFT(B643,LEN(B643)-1)))</f>
        <v>岡﨑  航輝</v>
      </c>
      <c r="F643" s="1">
        <f t="shared" ref="F643:F706" si="21">IF(B643="","",VALUE(MID(B643,LEN(B643)-1,1)))</f>
        <v>2</v>
      </c>
    </row>
    <row r="644" spans="1:6" x14ac:dyDescent="0.2">
      <c r="A644" s="1">
        <v>3466</v>
      </c>
      <c r="B644" s="1" t="s">
        <v>1757</v>
      </c>
      <c r="C644" s="1" t="s">
        <v>651</v>
      </c>
      <c r="D644" s="1" t="str">
        <f>IF(A644="","",VLOOKUP(4100+ROUNDDOWN(A644/100,0),学校名!$A$2:$D$49,4,0))</f>
        <v>川西緑台</v>
      </c>
      <c r="E644" s="1" t="str">
        <f t="shared" si="20"/>
        <v>垣本  和輝</v>
      </c>
      <c r="F644" s="1">
        <f t="shared" si="21"/>
        <v>2</v>
      </c>
    </row>
    <row r="645" spans="1:6" x14ac:dyDescent="0.2">
      <c r="A645" s="1">
        <v>3467</v>
      </c>
      <c r="B645" s="1" t="s">
        <v>1758</v>
      </c>
      <c r="C645" s="1" t="s">
        <v>652</v>
      </c>
      <c r="D645" s="1" t="str">
        <f>IF(A645="","",VLOOKUP(4100+ROUNDDOWN(A645/100,0),学校名!$A$2:$D$49,4,0))</f>
        <v>川西緑台</v>
      </c>
      <c r="E645" s="1" t="str">
        <f t="shared" si="20"/>
        <v>上良  幸土</v>
      </c>
      <c r="F645" s="1">
        <f t="shared" si="21"/>
        <v>2</v>
      </c>
    </row>
    <row r="646" spans="1:6" x14ac:dyDescent="0.2">
      <c r="A646" s="1">
        <v>3468</v>
      </c>
      <c r="B646" s="1" t="s">
        <v>1759</v>
      </c>
      <c r="C646" s="1" t="s">
        <v>653</v>
      </c>
      <c r="D646" s="1" t="str">
        <f>IF(A646="","",VLOOKUP(4100+ROUNDDOWN(A646/100,0),学校名!$A$2:$D$49,4,0))</f>
        <v>川西緑台</v>
      </c>
      <c r="E646" s="1" t="str">
        <f t="shared" si="20"/>
        <v>佐々木  優</v>
      </c>
      <c r="F646" s="1">
        <f t="shared" si="21"/>
        <v>2</v>
      </c>
    </row>
    <row r="647" spans="1:6" x14ac:dyDescent="0.2">
      <c r="A647" s="1">
        <v>3469</v>
      </c>
      <c r="B647" s="1" t="s">
        <v>1760</v>
      </c>
      <c r="C647" s="1" t="s">
        <v>654</v>
      </c>
      <c r="D647" s="1" t="str">
        <f>IF(A647="","",VLOOKUP(4100+ROUNDDOWN(A647/100,0),学校名!$A$2:$D$49,4,0))</f>
        <v>川西緑台</v>
      </c>
      <c r="E647" s="1" t="str">
        <f t="shared" si="20"/>
        <v>鈴川  暖人</v>
      </c>
      <c r="F647" s="1">
        <f t="shared" si="21"/>
        <v>3</v>
      </c>
    </row>
    <row r="648" spans="1:6" x14ac:dyDescent="0.2">
      <c r="A648" s="1">
        <v>3470</v>
      </c>
      <c r="B648" s="1" t="s">
        <v>1761</v>
      </c>
      <c r="C648" s="1" t="s">
        <v>655</v>
      </c>
      <c r="D648" s="1" t="str">
        <f>IF(A648="","",VLOOKUP(4100+ROUNDDOWN(A648/100,0),学校名!$A$2:$D$49,4,0))</f>
        <v>川西緑台</v>
      </c>
      <c r="E648" s="1" t="str">
        <f t="shared" si="20"/>
        <v>岡田  一真</v>
      </c>
      <c r="F648" s="1">
        <f t="shared" si="21"/>
        <v>2</v>
      </c>
    </row>
    <row r="649" spans="1:6" x14ac:dyDescent="0.2">
      <c r="A649" s="1">
        <v>3471</v>
      </c>
      <c r="B649" s="1" t="s">
        <v>1762</v>
      </c>
      <c r="C649" s="1" t="s">
        <v>656</v>
      </c>
      <c r="D649" s="1" t="str">
        <f>IF(A649="","",VLOOKUP(4100+ROUNDDOWN(A649/100,0),学校名!$A$2:$D$49,4,0))</f>
        <v>川西緑台</v>
      </c>
      <c r="E649" s="1" t="str">
        <f t="shared" si="20"/>
        <v>春田    敦</v>
      </c>
      <c r="F649" s="1">
        <f t="shared" si="21"/>
        <v>2</v>
      </c>
    </row>
    <row r="650" spans="1:6" x14ac:dyDescent="0.2">
      <c r="A650" s="1">
        <v>3472</v>
      </c>
      <c r="B650" s="1" t="s">
        <v>1763</v>
      </c>
      <c r="C650" s="1" t="s">
        <v>657</v>
      </c>
      <c r="D650" s="1" t="str">
        <f>IF(A650="","",VLOOKUP(4100+ROUNDDOWN(A650/100,0),学校名!$A$2:$D$49,4,0))</f>
        <v>川西緑台</v>
      </c>
      <c r="E650" s="1" t="str">
        <f t="shared" si="20"/>
        <v>引地  颯斗</v>
      </c>
      <c r="F650" s="1">
        <f t="shared" si="21"/>
        <v>2</v>
      </c>
    </row>
    <row r="651" spans="1:6" x14ac:dyDescent="0.2">
      <c r="A651" s="1">
        <v>3473</v>
      </c>
      <c r="B651" s="1" t="s">
        <v>1764</v>
      </c>
      <c r="C651" s="1" t="s">
        <v>1765</v>
      </c>
      <c r="D651" s="1" t="str">
        <f>IF(A651="","",VLOOKUP(4100+ROUNDDOWN(A651/100,0),学校名!$A$2:$D$49,4,0))</f>
        <v>川西緑台</v>
      </c>
      <c r="E651" s="1" t="str">
        <f t="shared" si="20"/>
        <v>横江  秀虎</v>
      </c>
      <c r="F651" s="1">
        <f t="shared" si="21"/>
        <v>2</v>
      </c>
    </row>
    <row r="652" spans="1:6" x14ac:dyDescent="0.2">
      <c r="A652" s="1">
        <v>3474</v>
      </c>
      <c r="B652" s="1" t="s">
        <v>1766</v>
      </c>
      <c r="C652" s="1" t="s">
        <v>1767</v>
      </c>
      <c r="D652" s="1" t="str">
        <f>IF(A652="","",VLOOKUP(4100+ROUNDDOWN(A652/100,0),学校名!$A$2:$D$49,4,0))</f>
        <v>川西緑台</v>
      </c>
      <c r="E652" s="1" t="str">
        <f t="shared" si="20"/>
        <v>市原宇宙斗</v>
      </c>
      <c r="F652" s="1">
        <f t="shared" si="21"/>
        <v>1</v>
      </c>
    </row>
    <row r="653" spans="1:6" x14ac:dyDescent="0.2">
      <c r="A653" s="1">
        <v>3476</v>
      </c>
      <c r="B653" s="1" t="s">
        <v>1768</v>
      </c>
      <c r="C653" s="1" t="s">
        <v>1769</v>
      </c>
      <c r="D653" s="1" t="str">
        <f>IF(A653="","",VLOOKUP(4100+ROUNDDOWN(A653/100,0),学校名!$A$2:$D$49,4,0))</f>
        <v>川西緑台</v>
      </c>
      <c r="E653" s="1" t="str">
        <f t="shared" si="20"/>
        <v>辻    拓馬</v>
      </c>
      <c r="F653" s="1">
        <f t="shared" si="21"/>
        <v>1</v>
      </c>
    </row>
    <row r="654" spans="1:6" x14ac:dyDescent="0.2">
      <c r="A654" s="1">
        <v>3476</v>
      </c>
      <c r="B654" s="1" t="s">
        <v>1770</v>
      </c>
      <c r="C654" s="1" t="s">
        <v>1771</v>
      </c>
      <c r="D654" s="1" t="str">
        <f>IF(A654="","",VLOOKUP(4100+ROUNDDOWN(A654/100,0),学校名!$A$2:$D$49,4,0))</f>
        <v>川西緑台</v>
      </c>
      <c r="E654" s="1" t="str">
        <f t="shared" si="20"/>
        <v>小谷  陽太</v>
      </c>
      <c r="F654" s="1">
        <f t="shared" si="21"/>
        <v>1</v>
      </c>
    </row>
    <row r="655" spans="1:6" x14ac:dyDescent="0.2">
      <c r="A655" s="1">
        <v>3477</v>
      </c>
      <c r="B655" s="1" t="s">
        <v>1772</v>
      </c>
      <c r="C655" s="1" t="s">
        <v>1773</v>
      </c>
      <c r="D655" s="1" t="str">
        <f>IF(A655="","",VLOOKUP(4100+ROUNDDOWN(A655/100,0),学校名!$A$2:$D$49,4,0))</f>
        <v>川西緑台</v>
      </c>
      <c r="E655" s="1" t="str">
        <f t="shared" si="20"/>
        <v>由永  叡梧</v>
      </c>
      <c r="F655" s="1">
        <f t="shared" si="21"/>
        <v>1</v>
      </c>
    </row>
    <row r="656" spans="1:6" x14ac:dyDescent="0.2">
      <c r="A656" s="1">
        <v>3478</v>
      </c>
      <c r="B656" s="1" t="s">
        <v>1774</v>
      </c>
      <c r="C656" s="1" t="s">
        <v>1775</v>
      </c>
      <c r="D656" s="1" t="str">
        <f>IF(A656="","",VLOOKUP(4100+ROUNDDOWN(A656/100,0),学校名!$A$2:$D$49,4,0))</f>
        <v>川西緑台</v>
      </c>
      <c r="E656" s="1" t="str">
        <f t="shared" si="20"/>
        <v>泉谷  捷斗</v>
      </c>
      <c r="F656" s="1">
        <f t="shared" si="21"/>
        <v>1</v>
      </c>
    </row>
    <row r="657" spans="1:6" x14ac:dyDescent="0.2">
      <c r="A657" s="1">
        <v>3479</v>
      </c>
      <c r="B657" s="1" t="s">
        <v>1776</v>
      </c>
      <c r="C657" s="1" t="s">
        <v>1777</v>
      </c>
      <c r="D657" s="1" t="str">
        <f>IF(A657="","",VLOOKUP(4100+ROUNDDOWN(A657/100,0),学校名!$A$2:$D$49,4,0))</f>
        <v>川西緑台</v>
      </c>
      <c r="E657" s="1" t="str">
        <f t="shared" si="20"/>
        <v>小林聡一郎</v>
      </c>
      <c r="F657" s="1">
        <f t="shared" si="21"/>
        <v>1</v>
      </c>
    </row>
    <row r="658" spans="1:6" x14ac:dyDescent="0.2">
      <c r="A658" s="1">
        <v>3480</v>
      </c>
      <c r="B658" s="1" t="s">
        <v>1778</v>
      </c>
      <c r="C658" s="1" t="s">
        <v>1779</v>
      </c>
      <c r="D658" s="1" t="str">
        <f>IF(A658="","",VLOOKUP(4100+ROUNDDOWN(A658/100,0),学校名!$A$2:$D$49,4,0))</f>
        <v>川西緑台</v>
      </c>
      <c r="E658" s="1" t="str">
        <f t="shared" si="20"/>
        <v>齊藤  天飛</v>
      </c>
      <c r="F658" s="1">
        <f t="shared" si="21"/>
        <v>1</v>
      </c>
    </row>
    <row r="659" spans="1:6" x14ac:dyDescent="0.2">
      <c r="A659" s="1">
        <v>3481</v>
      </c>
      <c r="B659" s="1" t="s">
        <v>1780</v>
      </c>
      <c r="C659" s="1" t="s">
        <v>1781</v>
      </c>
      <c r="D659" s="1" t="str">
        <f>IF(A659="","",VLOOKUP(4100+ROUNDDOWN(A659/100,0),学校名!$A$2:$D$49,4,0))</f>
        <v>川西緑台</v>
      </c>
      <c r="E659" s="1" t="str">
        <f t="shared" si="20"/>
        <v>野村  将晃</v>
      </c>
      <c r="F659" s="1">
        <f t="shared" si="21"/>
        <v>1</v>
      </c>
    </row>
    <row r="660" spans="1:6" x14ac:dyDescent="0.2">
      <c r="A660" s="1">
        <v>3482</v>
      </c>
      <c r="B660" s="1" t="s">
        <v>1782</v>
      </c>
      <c r="C660" s="1" t="s">
        <v>1783</v>
      </c>
      <c r="D660" s="1" t="str">
        <f>IF(A660="","",VLOOKUP(4100+ROUNDDOWN(A660/100,0),学校名!$A$2:$D$49,4,0))</f>
        <v>川西緑台</v>
      </c>
      <c r="E660" s="1" t="str">
        <f t="shared" si="20"/>
        <v>深見  亮仁</v>
      </c>
      <c r="F660" s="1">
        <f t="shared" si="21"/>
        <v>1</v>
      </c>
    </row>
    <row r="661" spans="1:6" x14ac:dyDescent="0.2">
      <c r="A661" s="1">
        <v>3569</v>
      </c>
      <c r="B661" s="1" t="s">
        <v>1784</v>
      </c>
      <c r="C661" s="1" t="s">
        <v>302</v>
      </c>
      <c r="D661" s="1" t="str">
        <f>IF(A661="","",VLOOKUP(4100+ROUNDDOWN(A661/100,0),学校名!$A$2:$D$49,4,0))</f>
        <v>川西明峰</v>
      </c>
      <c r="E661" s="1" t="str">
        <f t="shared" si="20"/>
        <v>宮本    樹</v>
      </c>
      <c r="F661" s="1">
        <f t="shared" si="21"/>
        <v>3</v>
      </c>
    </row>
    <row r="662" spans="1:6" x14ac:dyDescent="0.2">
      <c r="A662" s="1">
        <v>3570</v>
      </c>
      <c r="B662" s="1" t="s">
        <v>1785</v>
      </c>
      <c r="C662" s="1" t="s">
        <v>303</v>
      </c>
      <c r="D662" s="1" t="str">
        <f>IF(A662="","",VLOOKUP(4100+ROUNDDOWN(A662/100,0),学校名!$A$2:$D$49,4,0))</f>
        <v>川西明峰</v>
      </c>
      <c r="E662" s="1" t="str">
        <f t="shared" si="20"/>
        <v>網干  颯斗</v>
      </c>
      <c r="F662" s="1">
        <f t="shared" si="21"/>
        <v>3</v>
      </c>
    </row>
    <row r="663" spans="1:6" x14ac:dyDescent="0.2">
      <c r="A663" s="1">
        <v>3575</v>
      </c>
      <c r="B663" s="1" t="s">
        <v>1786</v>
      </c>
      <c r="C663" s="1" t="s">
        <v>658</v>
      </c>
      <c r="D663" s="1" t="str">
        <f>IF(A663="","",VLOOKUP(4100+ROUNDDOWN(A663/100,0),学校名!$A$2:$D$49,4,0))</f>
        <v>川西明峰</v>
      </c>
      <c r="E663" s="1" t="str">
        <f t="shared" si="20"/>
        <v>森口  智成</v>
      </c>
      <c r="F663" s="1">
        <f t="shared" si="21"/>
        <v>2</v>
      </c>
    </row>
    <row r="664" spans="1:6" x14ac:dyDescent="0.2">
      <c r="A664" s="1">
        <v>3576</v>
      </c>
      <c r="B664" s="1" t="s">
        <v>1787</v>
      </c>
      <c r="C664" s="1" t="s">
        <v>659</v>
      </c>
      <c r="D664" s="1" t="str">
        <f>IF(A664="","",VLOOKUP(4100+ROUNDDOWN(A664/100,0),学校名!$A$2:$D$49,4,0))</f>
        <v>川西明峰</v>
      </c>
      <c r="E664" s="1" t="str">
        <f t="shared" si="20"/>
        <v>山下  幸斗</v>
      </c>
      <c r="F664" s="1">
        <f t="shared" si="21"/>
        <v>2</v>
      </c>
    </row>
    <row r="665" spans="1:6" x14ac:dyDescent="0.2">
      <c r="A665" s="1">
        <v>3579</v>
      </c>
      <c r="B665" s="1" t="s">
        <v>1788</v>
      </c>
      <c r="C665" s="1" t="s">
        <v>1789</v>
      </c>
      <c r="D665" s="1" t="str">
        <f>IF(A665="","",VLOOKUP(4100+ROUNDDOWN(A665/100,0),学校名!$A$2:$D$49,4,0))</f>
        <v>川西明峰</v>
      </c>
      <c r="E665" s="1" t="str">
        <f t="shared" si="20"/>
        <v>濱田  雄祐</v>
      </c>
      <c r="F665" s="1">
        <f t="shared" si="21"/>
        <v>2</v>
      </c>
    </row>
    <row r="666" spans="1:6" x14ac:dyDescent="0.2">
      <c r="A666" s="1">
        <v>3580</v>
      </c>
      <c r="B666" s="1" t="s">
        <v>1790</v>
      </c>
      <c r="C666" s="1" t="s">
        <v>1791</v>
      </c>
      <c r="D666" s="1" t="str">
        <f>IF(A666="","",VLOOKUP(4100+ROUNDDOWN(A666/100,0),学校名!$A$2:$D$49,4,0))</f>
        <v>川西明峰</v>
      </c>
      <c r="E666" s="1" t="str">
        <f t="shared" si="20"/>
        <v>長尾  羽琉</v>
      </c>
      <c r="F666" s="1">
        <f t="shared" si="21"/>
        <v>1</v>
      </c>
    </row>
    <row r="667" spans="1:6" x14ac:dyDescent="0.2">
      <c r="A667" s="1">
        <v>3581</v>
      </c>
      <c r="B667" s="1" t="s">
        <v>1792</v>
      </c>
      <c r="C667" s="1" t="s">
        <v>1793</v>
      </c>
      <c r="D667" s="1" t="str">
        <f>IF(A667="","",VLOOKUP(4100+ROUNDDOWN(A667/100,0),学校名!$A$2:$D$49,4,0))</f>
        <v>川西明峰</v>
      </c>
      <c r="E667" s="1" t="str">
        <f t="shared" si="20"/>
        <v>伊藤  優月</v>
      </c>
      <c r="F667" s="1">
        <f t="shared" si="21"/>
        <v>1</v>
      </c>
    </row>
    <row r="668" spans="1:6" x14ac:dyDescent="0.2">
      <c r="A668" s="1">
        <v>3605</v>
      </c>
      <c r="B668" s="1" t="s">
        <v>1794</v>
      </c>
      <c r="C668" s="1" t="s">
        <v>304</v>
      </c>
      <c r="D668" s="1" t="str">
        <f>IF(A668="","",VLOOKUP(4100+ROUNDDOWN(A668/100,0),学校名!$A$2:$D$49,4,0))</f>
        <v>川西北陵</v>
      </c>
      <c r="E668" s="1" t="str">
        <f t="shared" si="20"/>
        <v>阿部  瑞樹</v>
      </c>
      <c r="F668" s="1">
        <f t="shared" si="21"/>
        <v>3</v>
      </c>
    </row>
    <row r="669" spans="1:6" x14ac:dyDescent="0.2">
      <c r="A669" s="1">
        <v>3607</v>
      </c>
      <c r="B669" s="1" t="s">
        <v>1795</v>
      </c>
      <c r="C669" s="1" t="s">
        <v>305</v>
      </c>
      <c r="D669" s="1" t="str">
        <f>IF(A669="","",VLOOKUP(4100+ROUNDDOWN(A669/100,0),学校名!$A$2:$D$49,4,0))</f>
        <v>川西北陵</v>
      </c>
      <c r="E669" s="1" t="str">
        <f t="shared" si="20"/>
        <v>桑田  健大</v>
      </c>
      <c r="F669" s="1">
        <f t="shared" si="21"/>
        <v>3</v>
      </c>
    </row>
    <row r="670" spans="1:6" x14ac:dyDescent="0.2">
      <c r="A670" s="1">
        <v>3608</v>
      </c>
      <c r="B670" s="1" t="s">
        <v>1796</v>
      </c>
      <c r="C670" s="1" t="s">
        <v>306</v>
      </c>
      <c r="D670" s="1" t="str">
        <f>IF(A670="","",VLOOKUP(4100+ROUNDDOWN(A670/100,0),学校名!$A$2:$D$49,4,0))</f>
        <v>川西北陵</v>
      </c>
      <c r="E670" s="1" t="str">
        <f t="shared" si="20"/>
        <v>阪上  暖斗</v>
      </c>
      <c r="F670" s="1">
        <f t="shared" si="21"/>
        <v>3</v>
      </c>
    </row>
    <row r="671" spans="1:6" x14ac:dyDescent="0.2">
      <c r="A671" s="1">
        <v>3609</v>
      </c>
      <c r="B671" s="1" t="s">
        <v>1797</v>
      </c>
      <c r="C671" s="1" t="s">
        <v>1798</v>
      </c>
      <c r="D671" s="1" t="str">
        <f>IF(A671="","",VLOOKUP(4100+ROUNDDOWN(A671/100,0),学校名!$A$2:$D$49,4,0))</f>
        <v>川西北陵</v>
      </c>
      <c r="E671" s="1" t="str">
        <f t="shared" si="20"/>
        <v>志水  翔真</v>
      </c>
      <c r="F671" s="1">
        <f t="shared" si="21"/>
        <v>3</v>
      </c>
    </row>
    <row r="672" spans="1:6" x14ac:dyDescent="0.2">
      <c r="A672" s="1">
        <v>3610</v>
      </c>
      <c r="B672" s="1" t="s">
        <v>1799</v>
      </c>
      <c r="C672" s="1" t="s">
        <v>307</v>
      </c>
      <c r="D672" s="1" t="str">
        <f>IF(A672="","",VLOOKUP(4100+ROUNDDOWN(A672/100,0),学校名!$A$2:$D$49,4,0))</f>
        <v>川西北陵</v>
      </c>
      <c r="E672" s="1" t="str">
        <f t="shared" si="20"/>
        <v>清家  光生</v>
      </c>
      <c r="F672" s="1">
        <f t="shared" si="21"/>
        <v>3</v>
      </c>
    </row>
    <row r="673" spans="1:6" x14ac:dyDescent="0.2">
      <c r="A673" s="1">
        <v>3611</v>
      </c>
      <c r="B673" s="1" t="s">
        <v>1800</v>
      </c>
      <c r="C673" s="1" t="s">
        <v>308</v>
      </c>
      <c r="D673" s="1" t="str">
        <f>IF(A673="","",VLOOKUP(4100+ROUNDDOWN(A673/100,0),学校名!$A$2:$D$49,4,0))</f>
        <v>川西北陵</v>
      </c>
      <c r="E673" s="1" t="str">
        <f t="shared" si="20"/>
        <v>南原    勇</v>
      </c>
      <c r="F673" s="1">
        <f t="shared" si="21"/>
        <v>3</v>
      </c>
    </row>
    <row r="674" spans="1:6" x14ac:dyDescent="0.2">
      <c r="A674" s="1">
        <v>3612</v>
      </c>
      <c r="B674" s="1" t="s">
        <v>1801</v>
      </c>
      <c r="C674" s="1" t="s">
        <v>309</v>
      </c>
      <c r="D674" s="1" t="str">
        <f>IF(A674="","",VLOOKUP(4100+ROUNDDOWN(A674/100,0),学校名!$A$2:$D$49,4,0))</f>
        <v>川西北陵</v>
      </c>
      <c r="E674" s="1" t="str">
        <f t="shared" si="20"/>
        <v>東    慶護</v>
      </c>
      <c r="F674" s="1">
        <f t="shared" si="21"/>
        <v>3</v>
      </c>
    </row>
    <row r="675" spans="1:6" x14ac:dyDescent="0.2">
      <c r="A675" s="1">
        <v>3613</v>
      </c>
      <c r="B675" s="1" t="s">
        <v>1802</v>
      </c>
      <c r="C675" s="1" t="s">
        <v>310</v>
      </c>
      <c r="D675" s="1" t="str">
        <f>IF(A675="","",VLOOKUP(4100+ROUNDDOWN(A675/100,0),学校名!$A$2:$D$49,4,0))</f>
        <v>川西北陵</v>
      </c>
      <c r="E675" s="1" t="str">
        <f t="shared" si="20"/>
        <v>平山  流空</v>
      </c>
      <c r="F675" s="1">
        <f t="shared" si="21"/>
        <v>3</v>
      </c>
    </row>
    <row r="676" spans="1:6" x14ac:dyDescent="0.2">
      <c r="A676" s="1">
        <v>3614</v>
      </c>
      <c r="B676" s="1" t="s">
        <v>1803</v>
      </c>
      <c r="C676" s="1" t="s">
        <v>311</v>
      </c>
      <c r="D676" s="1" t="str">
        <f>IF(A676="","",VLOOKUP(4100+ROUNDDOWN(A676/100,0),学校名!$A$2:$D$49,4,0))</f>
        <v>川西北陵</v>
      </c>
      <c r="E676" s="1" t="str">
        <f t="shared" si="20"/>
        <v>満谷  充志</v>
      </c>
      <c r="F676" s="1">
        <f t="shared" si="21"/>
        <v>3</v>
      </c>
    </row>
    <row r="677" spans="1:6" x14ac:dyDescent="0.2">
      <c r="A677" s="1">
        <v>3615</v>
      </c>
      <c r="B677" s="1" t="s">
        <v>1804</v>
      </c>
      <c r="C677" s="1" t="s">
        <v>312</v>
      </c>
      <c r="D677" s="1" t="str">
        <f>IF(A677="","",VLOOKUP(4100+ROUNDDOWN(A677/100,0),学校名!$A$2:$D$49,4,0))</f>
        <v>川西北陵</v>
      </c>
      <c r="E677" s="1" t="str">
        <f t="shared" si="20"/>
        <v>三笠  獅音</v>
      </c>
      <c r="F677" s="1">
        <f t="shared" si="21"/>
        <v>3</v>
      </c>
    </row>
    <row r="678" spans="1:6" x14ac:dyDescent="0.2">
      <c r="A678" s="1">
        <v>3617</v>
      </c>
      <c r="B678" s="1" t="s">
        <v>1805</v>
      </c>
      <c r="C678" s="1" t="s">
        <v>660</v>
      </c>
      <c r="D678" s="1" t="str">
        <f>IF(A678="","",VLOOKUP(4100+ROUNDDOWN(A678/100,0),学校名!$A$2:$D$49,4,0))</f>
        <v>川西北陵</v>
      </c>
      <c r="E678" s="1" t="str">
        <f t="shared" si="20"/>
        <v>有村    翔</v>
      </c>
      <c r="F678" s="1">
        <f t="shared" si="21"/>
        <v>3</v>
      </c>
    </row>
    <row r="679" spans="1:6" x14ac:dyDescent="0.2">
      <c r="A679" s="1">
        <v>3618</v>
      </c>
      <c r="B679" s="1" t="s">
        <v>1806</v>
      </c>
      <c r="C679" s="1" t="s">
        <v>661</v>
      </c>
      <c r="D679" s="1" t="str">
        <f>IF(A679="","",VLOOKUP(4100+ROUNDDOWN(A679/100,0),学校名!$A$2:$D$49,4,0))</f>
        <v>川西北陵</v>
      </c>
      <c r="E679" s="1" t="str">
        <f t="shared" si="20"/>
        <v>生田  宗輔</v>
      </c>
      <c r="F679" s="1">
        <f t="shared" si="21"/>
        <v>2</v>
      </c>
    </row>
    <row r="680" spans="1:6" x14ac:dyDescent="0.2">
      <c r="A680" s="1">
        <v>3619</v>
      </c>
      <c r="B680" s="1" t="s">
        <v>1807</v>
      </c>
      <c r="C680" s="1" t="s">
        <v>662</v>
      </c>
      <c r="D680" s="1" t="str">
        <f>IF(A680="","",VLOOKUP(4100+ROUNDDOWN(A680/100,0),学校名!$A$2:$D$49,4,0))</f>
        <v>川西北陵</v>
      </c>
      <c r="E680" s="1" t="str">
        <f t="shared" si="20"/>
        <v>稲林  伸崇</v>
      </c>
      <c r="F680" s="1">
        <f t="shared" si="21"/>
        <v>2</v>
      </c>
    </row>
    <row r="681" spans="1:6" x14ac:dyDescent="0.2">
      <c r="A681" s="1">
        <v>3620</v>
      </c>
      <c r="B681" s="1" t="s">
        <v>1808</v>
      </c>
      <c r="C681" s="1" t="s">
        <v>663</v>
      </c>
      <c r="D681" s="1" t="str">
        <f>IF(A681="","",VLOOKUP(4100+ROUNDDOWN(A681/100,0),学校名!$A$2:$D$49,4,0))</f>
        <v>川西北陵</v>
      </c>
      <c r="E681" s="1" t="str">
        <f t="shared" si="20"/>
        <v>浦山    翔</v>
      </c>
      <c r="F681" s="1">
        <f t="shared" si="21"/>
        <v>2</v>
      </c>
    </row>
    <row r="682" spans="1:6" x14ac:dyDescent="0.2">
      <c r="A682" s="1">
        <v>3621</v>
      </c>
      <c r="B682" s="1" t="s">
        <v>1809</v>
      </c>
      <c r="C682" s="1" t="s">
        <v>664</v>
      </c>
      <c r="D682" s="1" t="str">
        <f>IF(A682="","",VLOOKUP(4100+ROUNDDOWN(A682/100,0),学校名!$A$2:$D$49,4,0))</f>
        <v>川西北陵</v>
      </c>
      <c r="E682" s="1" t="str">
        <f t="shared" si="20"/>
        <v>音地  広翔</v>
      </c>
      <c r="F682" s="1">
        <f t="shared" si="21"/>
        <v>2</v>
      </c>
    </row>
    <row r="683" spans="1:6" x14ac:dyDescent="0.2">
      <c r="A683" s="1">
        <v>3622</v>
      </c>
      <c r="B683" s="1" t="s">
        <v>1810</v>
      </c>
      <c r="C683" s="1" t="s">
        <v>665</v>
      </c>
      <c r="D683" s="1" t="str">
        <f>IF(A683="","",VLOOKUP(4100+ROUNDDOWN(A683/100,0),学校名!$A$2:$D$49,4,0))</f>
        <v>川西北陵</v>
      </c>
      <c r="E683" s="1" t="str">
        <f t="shared" si="20"/>
        <v>香川    心</v>
      </c>
      <c r="F683" s="1">
        <f t="shared" si="21"/>
        <v>2</v>
      </c>
    </row>
    <row r="684" spans="1:6" x14ac:dyDescent="0.2">
      <c r="A684" s="1">
        <v>3623</v>
      </c>
      <c r="B684" s="1" t="s">
        <v>1811</v>
      </c>
      <c r="C684" s="1" t="s">
        <v>666</v>
      </c>
      <c r="D684" s="1" t="str">
        <f>IF(A684="","",VLOOKUP(4100+ROUNDDOWN(A684/100,0),学校名!$A$2:$D$49,4,0))</f>
        <v>川西北陵</v>
      </c>
      <c r="E684" s="1" t="str">
        <f t="shared" si="20"/>
        <v>寺内  宏介</v>
      </c>
      <c r="F684" s="1">
        <f t="shared" si="21"/>
        <v>3</v>
      </c>
    </row>
    <row r="685" spans="1:6" x14ac:dyDescent="0.2">
      <c r="A685" s="1">
        <v>3625</v>
      </c>
      <c r="B685" s="1" t="s">
        <v>1812</v>
      </c>
      <c r="C685" s="1" t="s">
        <v>667</v>
      </c>
      <c r="D685" s="1" t="str">
        <f>IF(A685="","",VLOOKUP(4100+ROUNDDOWN(A685/100,0),学校名!$A$2:$D$49,4,0))</f>
        <v>川西北陵</v>
      </c>
      <c r="E685" s="1" t="str">
        <f t="shared" si="20"/>
        <v>山本  剛義</v>
      </c>
      <c r="F685" s="1">
        <f t="shared" si="21"/>
        <v>2</v>
      </c>
    </row>
    <row r="686" spans="1:6" x14ac:dyDescent="0.2">
      <c r="A686" s="1">
        <v>3626</v>
      </c>
      <c r="B686" s="1" t="s">
        <v>1813</v>
      </c>
      <c r="C686" s="1" t="s">
        <v>1814</v>
      </c>
      <c r="D686" s="1" t="str">
        <f>IF(A686="","",VLOOKUP(4100+ROUNDDOWN(A686/100,0),学校名!$A$2:$D$49,4,0))</f>
        <v>川西北陵</v>
      </c>
      <c r="E686" s="1" t="str">
        <f t="shared" si="20"/>
        <v>上内  大成</v>
      </c>
      <c r="F686" s="1">
        <f t="shared" si="21"/>
        <v>1</v>
      </c>
    </row>
    <row r="687" spans="1:6" x14ac:dyDescent="0.2">
      <c r="A687" s="1">
        <v>3627</v>
      </c>
      <c r="B687" s="1" t="s">
        <v>1815</v>
      </c>
      <c r="C687" s="1" t="s">
        <v>1816</v>
      </c>
      <c r="D687" s="1" t="str">
        <f>IF(A687="","",VLOOKUP(4100+ROUNDDOWN(A687/100,0),学校名!$A$2:$D$49,4,0))</f>
        <v>川西北陵</v>
      </c>
      <c r="E687" s="1" t="str">
        <f t="shared" si="20"/>
        <v>宇杉  伊織</v>
      </c>
      <c r="F687" s="1">
        <f t="shared" si="21"/>
        <v>1</v>
      </c>
    </row>
    <row r="688" spans="1:6" x14ac:dyDescent="0.2">
      <c r="A688" s="1">
        <v>3628</v>
      </c>
      <c r="B688" s="1" t="s">
        <v>1817</v>
      </c>
      <c r="C688" s="1" t="s">
        <v>1818</v>
      </c>
      <c r="D688" s="1" t="str">
        <f>IF(A688="","",VLOOKUP(4100+ROUNDDOWN(A688/100,0),学校名!$A$2:$D$49,4,0))</f>
        <v>川西北陵</v>
      </c>
      <c r="E688" s="1" t="str">
        <f t="shared" si="20"/>
        <v>亀岡    脩</v>
      </c>
      <c r="F688" s="1">
        <f t="shared" si="21"/>
        <v>1</v>
      </c>
    </row>
    <row r="689" spans="1:6" x14ac:dyDescent="0.2">
      <c r="A689" s="1">
        <v>3629</v>
      </c>
      <c r="B689" s="1" t="s">
        <v>1819</v>
      </c>
      <c r="C689" s="1" t="s">
        <v>1820</v>
      </c>
      <c r="D689" s="1" t="str">
        <f>IF(A689="","",VLOOKUP(4100+ROUNDDOWN(A689/100,0),学校名!$A$2:$D$49,4,0))</f>
        <v>川西北陵</v>
      </c>
      <c r="E689" s="1" t="str">
        <f t="shared" si="20"/>
        <v>國岡潤之祐</v>
      </c>
      <c r="F689" s="1">
        <f t="shared" si="21"/>
        <v>1</v>
      </c>
    </row>
    <row r="690" spans="1:6" x14ac:dyDescent="0.2">
      <c r="A690" s="1">
        <v>3630</v>
      </c>
      <c r="B690" s="1" t="s">
        <v>1821</v>
      </c>
      <c r="C690" s="1" t="s">
        <v>1822</v>
      </c>
      <c r="D690" s="1" t="str">
        <f>IF(A690="","",VLOOKUP(4100+ROUNDDOWN(A690/100,0),学校名!$A$2:$D$49,4,0))</f>
        <v>川西北陵</v>
      </c>
      <c r="E690" s="1" t="str">
        <f t="shared" si="20"/>
        <v>糀谷    颯</v>
      </c>
      <c r="F690" s="1">
        <f t="shared" si="21"/>
        <v>1</v>
      </c>
    </row>
    <row r="691" spans="1:6" x14ac:dyDescent="0.2">
      <c r="A691" s="1">
        <v>3631</v>
      </c>
      <c r="B691" s="1" t="s">
        <v>1823</v>
      </c>
      <c r="C691" s="1" t="s">
        <v>1824</v>
      </c>
      <c r="D691" s="1" t="str">
        <f>IF(A691="","",VLOOKUP(4100+ROUNDDOWN(A691/100,0),学校名!$A$2:$D$49,4,0))</f>
        <v>川西北陵</v>
      </c>
      <c r="E691" s="1" t="str">
        <f t="shared" si="20"/>
        <v>高橋    央</v>
      </c>
      <c r="F691" s="1">
        <f t="shared" si="21"/>
        <v>1</v>
      </c>
    </row>
    <row r="692" spans="1:6" x14ac:dyDescent="0.2">
      <c r="A692" s="1">
        <v>3632</v>
      </c>
      <c r="B692" s="1" t="s">
        <v>1825</v>
      </c>
      <c r="C692" s="1" t="s">
        <v>1826</v>
      </c>
      <c r="D692" s="1" t="str">
        <f>IF(A692="","",VLOOKUP(4100+ROUNDDOWN(A692/100,0),学校名!$A$2:$D$49,4,0))</f>
        <v>川西北陵</v>
      </c>
      <c r="E692" s="1" t="str">
        <f t="shared" si="20"/>
        <v>髙見  蒼汰</v>
      </c>
      <c r="F692" s="1">
        <f t="shared" si="21"/>
        <v>1</v>
      </c>
    </row>
    <row r="693" spans="1:6" x14ac:dyDescent="0.2">
      <c r="A693" s="1">
        <v>3633</v>
      </c>
      <c r="B693" s="1" t="s">
        <v>1827</v>
      </c>
      <c r="C693" s="1" t="s">
        <v>1828</v>
      </c>
      <c r="D693" s="1" t="str">
        <f>IF(A693="","",VLOOKUP(4100+ROUNDDOWN(A693/100,0),学校名!$A$2:$D$49,4,0))</f>
        <v>川西北陵</v>
      </c>
      <c r="E693" s="1" t="str">
        <f t="shared" si="20"/>
        <v>髙森  蒼空</v>
      </c>
      <c r="F693" s="1">
        <f t="shared" si="21"/>
        <v>1</v>
      </c>
    </row>
    <row r="694" spans="1:6" x14ac:dyDescent="0.2">
      <c r="A694" s="1">
        <v>3634</v>
      </c>
      <c r="B694" s="1" t="s">
        <v>1829</v>
      </c>
      <c r="C694" s="1" t="s">
        <v>1830</v>
      </c>
      <c r="D694" s="1" t="str">
        <f>IF(A694="","",VLOOKUP(4100+ROUNDDOWN(A694/100,0),学校名!$A$2:$D$49,4,0))</f>
        <v>川西北陵</v>
      </c>
      <c r="E694" s="1" t="str">
        <f t="shared" si="20"/>
        <v>武村  光流</v>
      </c>
      <c r="F694" s="1">
        <f t="shared" si="21"/>
        <v>1</v>
      </c>
    </row>
    <row r="695" spans="1:6" x14ac:dyDescent="0.2">
      <c r="A695" s="1">
        <v>3635</v>
      </c>
      <c r="B695" s="1" t="s">
        <v>1831</v>
      </c>
      <c r="C695" s="1" t="s">
        <v>1832</v>
      </c>
      <c r="D695" s="1" t="str">
        <f>IF(A695="","",VLOOKUP(4100+ROUNDDOWN(A695/100,0),学校名!$A$2:$D$49,4,0))</f>
        <v>川西北陵</v>
      </c>
      <c r="E695" s="1" t="str">
        <f t="shared" si="20"/>
        <v>寺床  賢人</v>
      </c>
      <c r="F695" s="1">
        <f t="shared" si="21"/>
        <v>1</v>
      </c>
    </row>
    <row r="696" spans="1:6" x14ac:dyDescent="0.2">
      <c r="A696" s="1">
        <v>3636</v>
      </c>
      <c r="B696" s="1" t="s">
        <v>1833</v>
      </c>
      <c r="C696" s="1" t="s">
        <v>1834</v>
      </c>
      <c r="D696" s="1" t="str">
        <f>IF(A696="","",VLOOKUP(4100+ROUNDDOWN(A696/100,0),学校名!$A$2:$D$49,4,0))</f>
        <v>川西北陵</v>
      </c>
      <c r="E696" s="1" t="str">
        <f t="shared" si="20"/>
        <v>三浦  琉虹</v>
      </c>
      <c r="F696" s="1">
        <f t="shared" si="21"/>
        <v>1</v>
      </c>
    </row>
    <row r="697" spans="1:6" x14ac:dyDescent="0.2">
      <c r="A697" s="1">
        <v>3637</v>
      </c>
      <c r="B697" s="1" t="s">
        <v>1835</v>
      </c>
      <c r="C697" s="1" t="s">
        <v>1836</v>
      </c>
      <c r="D697" s="1" t="str">
        <f>IF(A697="","",VLOOKUP(4100+ROUNDDOWN(A697/100,0),学校名!$A$2:$D$49,4,0))</f>
        <v>川西北陵</v>
      </c>
      <c r="E697" s="1" t="str">
        <f t="shared" si="20"/>
        <v>瀬戸口里輝</v>
      </c>
      <c r="F697" s="1">
        <f t="shared" si="21"/>
        <v>2</v>
      </c>
    </row>
    <row r="698" spans="1:6" x14ac:dyDescent="0.2">
      <c r="A698" s="1">
        <v>3776</v>
      </c>
      <c r="B698" s="1" t="s">
        <v>1837</v>
      </c>
      <c r="C698" s="1" t="s">
        <v>314</v>
      </c>
      <c r="D698" s="1" t="str">
        <f>IF(A698="","",VLOOKUP(4100+ROUNDDOWN(A698/100,0),学校名!$A$2:$D$49,4,0))</f>
        <v>猪名川</v>
      </c>
      <c r="E698" s="1" t="str">
        <f t="shared" si="20"/>
        <v>吉原  一陽</v>
      </c>
      <c r="F698" s="1">
        <f t="shared" si="21"/>
        <v>3</v>
      </c>
    </row>
    <row r="699" spans="1:6" x14ac:dyDescent="0.2">
      <c r="A699" s="1">
        <v>3777</v>
      </c>
      <c r="B699" s="1" t="s">
        <v>1838</v>
      </c>
      <c r="C699" s="1" t="s">
        <v>668</v>
      </c>
      <c r="D699" s="1" t="str">
        <f>IF(A699="","",VLOOKUP(4100+ROUNDDOWN(A699/100,0),学校名!$A$2:$D$49,4,0))</f>
        <v>猪名川</v>
      </c>
      <c r="E699" s="1" t="str">
        <f t="shared" si="20"/>
        <v>佐々木琉毅</v>
      </c>
      <c r="F699" s="1">
        <f t="shared" si="21"/>
        <v>2</v>
      </c>
    </row>
    <row r="700" spans="1:6" x14ac:dyDescent="0.2">
      <c r="A700" s="1">
        <v>3778</v>
      </c>
      <c r="B700" s="1" t="s">
        <v>1839</v>
      </c>
      <c r="C700" s="1" t="s">
        <v>669</v>
      </c>
      <c r="D700" s="1" t="str">
        <f>IF(A700="","",VLOOKUP(4100+ROUNDDOWN(A700/100,0),学校名!$A$2:$D$49,4,0))</f>
        <v>猪名川</v>
      </c>
      <c r="E700" s="1" t="str">
        <f t="shared" si="20"/>
        <v>笹倉  理音</v>
      </c>
      <c r="F700" s="1">
        <f t="shared" si="21"/>
        <v>2</v>
      </c>
    </row>
    <row r="701" spans="1:6" x14ac:dyDescent="0.2">
      <c r="A701" s="1">
        <v>3779</v>
      </c>
      <c r="B701" s="1" t="s">
        <v>1840</v>
      </c>
      <c r="C701" s="1" t="s">
        <v>670</v>
      </c>
      <c r="D701" s="1" t="str">
        <f>IF(A701="","",VLOOKUP(4100+ROUNDDOWN(A701/100,0),学校名!$A$2:$D$49,4,0))</f>
        <v>猪名川</v>
      </c>
      <c r="E701" s="1" t="str">
        <f t="shared" si="20"/>
        <v>羽田野史弥</v>
      </c>
      <c r="F701" s="1">
        <f t="shared" si="21"/>
        <v>2</v>
      </c>
    </row>
    <row r="702" spans="1:6" x14ac:dyDescent="0.2">
      <c r="A702" s="1">
        <v>3781</v>
      </c>
      <c r="B702" s="1" t="s">
        <v>1841</v>
      </c>
      <c r="C702" s="1" t="s">
        <v>671</v>
      </c>
      <c r="D702" s="1" t="str">
        <f>IF(A702="","",VLOOKUP(4100+ROUNDDOWN(A702/100,0),学校名!$A$2:$D$49,4,0))</f>
        <v>猪名川</v>
      </c>
      <c r="E702" s="1" t="str">
        <f t="shared" si="20"/>
        <v>髙橋  雄大</v>
      </c>
      <c r="F702" s="1">
        <f t="shared" si="21"/>
        <v>2</v>
      </c>
    </row>
    <row r="703" spans="1:6" x14ac:dyDescent="0.2">
      <c r="A703" s="1">
        <v>3783</v>
      </c>
      <c r="B703" s="1" t="s">
        <v>1842</v>
      </c>
      <c r="C703" s="1" t="s">
        <v>1843</v>
      </c>
      <c r="D703" s="1" t="str">
        <f>IF(A703="","",VLOOKUP(4100+ROUNDDOWN(A703/100,0),学校名!$A$2:$D$49,4,0))</f>
        <v>猪名川</v>
      </c>
      <c r="E703" s="1" t="str">
        <f t="shared" si="20"/>
        <v>ロバートソン悠</v>
      </c>
      <c r="F703" s="1">
        <f t="shared" si="21"/>
        <v>2</v>
      </c>
    </row>
    <row r="704" spans="1:6" x14ac:dyDescent="0.2">
      <c r="A704" s="1">
        <v>3784</v>
      </c>
      <c r="B704" s="1" t="s">
        <v>1844</v>
      </c>
      <c r="C704" s="1" t="s">
        <v>1845</v>
      </c>
      <c r="D704" s="1" t="str">
        <f>IF(A704="","",VLOOKUP(4100+ROUNDDOWN(A704/100,0),学校名!$A$2:$D$49,4,0))</f>
        <v>猪名川</v>
      </c>
      <c r="E704" s="1" t="str">
        <f t="shared" si="20"/>
        <v>上原  優也</v>
      </c>
      <c r="F704" s="1">
        <f t="shared" si="21"/>
        <v>2</v>
      </c>
    </row>
    <row r="705" spans="1:6" x14ac:dyDescent="0.2">
      <c r="A705" s="1">
        <v>3785</v>
      </c>
      <c r="B705" s="1" t="s">
        <v>1846</v>
      </c>
      <c r="C705" s="1" t="s">
        <v>1847</v>
      </c>
      <c r="D705" s="1" t="str">
        <f>IF(A705="","",VLOOKUP(4100+ROUNDDOWN(A705/100,0),学校名!$A$2:$D$49,4,0))</f>
        <v>猪名川</v>
      </c>
      <c r="E705" s="1" t="str">
        <f t="shared" si="20"/>
        <v>北坂桜太朗</v>
      </c>
      <c r="F705" s="1">
        <f t="shared" si="21"/>
        <v>1</v>
      </c>
    </row>
    <row r="706" spans="1:6" x14ac:dyDescent="0.2">
      <c r="A706" s="1">
        <v>3786</v>
      </c>
      <c r="B706" s="1" t="s">
        <v>1848</v>
      </c>
      <c r="C706" s="1" t="s">
        <v>1849</v>
      </c>
      <c r="D706" s="1" t="str">
        <f>IF(A706="","",VLOOKUP(4100+ROUNDDOWN(A706/100,0),学校名!$A$2:$D$49,4,0))</f>
        <v>猪名川</v>
      </c>
      <c r="E706" s="1" t="str">
        <f t="shared" si="20"/>
        <v>福嶋  寛人</v>
      </c>
      <c r="F706" s="1">
        <f t="shared" si="21"/>
        <v>1</v>
      </c>
    </row>
    <row r="707" spans="1:6" x14ac:dyDescent="0.2">
      <c r="A707" s="1">
        <v>3787</v>
      </c>
      <c r="B707" s="1" t="s">
        <v>1850</v>
      </c>
      <c r="C707" s="1" t="s">
        <v>1851</v>
      </c>
      <c r="D707" s="1" t="str">
        <f>IF(A707="","",VLOOKUP(4100+ROUNDDOWN(A707/100,0),学校名!$A$2:$D$49,4,0))</f>
        <v>猪名川</v>
      </c>
      <c r="E707" s="1" t="str">
        <f t="shared" ref="E707:E770" si="22">IF(B707="","",IF(ISNUMBER(F707),LEFT(B707,LEN(B707)-3),LEFT(B707,LEN(B707)-1)))</f>
        <v>橋本  舷斗</v>
      </c>
      <c r="F707" s="1">
        <f t="shared" ref="F707:F770" si="23">IF(B707="","",VALUE(MID(B707,LEN(B707)-1,1)))</f>
        <v>1</v>
      </c>
    </row>
    <row r="708" spans="1:6" x14ac:dyDescent="0.2">
      <c r="A708" s="1">
        <v>3788</v>
      </c>
      <c r="B708" s="1" t="s">
        <v>1852</v>
      </c>
      <c r="C708" s="1" t="s">
        <v>1853</v>
      </c>
      <c r="D708" s="1" t="str">
        <f>IF(A708="","",VLOOKUP(4100+ROUNDDOWN(A708/100,0),学校名!$A$2:$D$49,4,0))</f>
        <v>猪名川</v>
      </c>
      <c r="E708" s="1" t="str">
        <f t="shared" si="22"/>
        <v>向田真太朗</v>
      </c>
      <c r="F708" s="1">
        <f t="shared" si="23"/>
        <v>1</v>
      </c>
    </row>
    <row r="709" spans="1:6" x14ac:dyDescent="0.2">
      <c r="A709" s="1">
        <v>3789</v>
      </c>
      <c r="B709" s="1" t="s">
        <v>1854</v>
      </c>
      <c r="C709" s="1" t="s">
        <v>1855</v>
      </c>
      <c r="D709" s="1" t="str">
        <f>IF(A709="","",VLOOKUP(4100+ROUNDDOWN(A709/100,0),学校名!$A$2:$D$49,4,0))</f>
        <v>猪名川</v>
      </c>
      <c r="E709" s="1" t="str">
        <f t="shared" si="22"/>
        <v>日髙  陽斗</v>
      </c>
      <c r="F709" s="1">
        <f t="shared" si="23"/>
        <v>2</v>
      </c>
    </row>
    <row r="710" spans="1:6" x14ac:dyDescent="0.2">
      <c r="A710" s="1">
        <v>3790</v>
      </c>
      <c r="B710" s="1" t="s">
        <v>1856</v>
      </c>
      <c r="C710" s="1" t="s">
        <v>1857</v>
      </c>
      <c r="D710" s="1" t="str">
        <f>IF(A710="","",VLOOKUP(4100+ROUNDDOWN(A710/100,0),学校名!$A$2:$D$49,4,0))</f>
        <v>猪名川</v>
      </c>
      <c r="E710" s="1" t="str">
        <f t="shared" si="22"/>
        <v>黒田  創介</v>
      </c>
      <c r="F710" s="1">
        <f t="shared" si="23"/>
        <v>2</v>
      </c>
    </row>
    <row r="711" spans="1:6" x14ac:dyDescent="0.2">
      <c r="A711" s="1">
        <v>3807</v>
      </c>
      <c r="B711" s="1" t="s">
        <v>1858</v>
      </c>
      <c r="C711" s="1" t="s">
        <v>315</v>
      </c>
      <c r="D711" s="1" t="str">
        <f>IF(A711="","",VLOOKUP(4100+ROUNDDOWN(A711/100,0),学校名!$A$2:$D$49,4,0))</f>
        <v>宝塚</v>
      </c>
      <c r="E711" s="1" t="str">
        <f t="shared" si="22"/>
        <v>地主    隼</v>
      </c>
      <c r="F711" s="1">
        <f t="shared" si="23"/>
        <v>3</v>
      </c>
    </row>
    <row r="712" spans="1:6" x14ac:dyDescent="0.2">
      <c r="A712" s="1">
        <v>3809</v>
      </c>
      <c r="B712" s="1" t="s">
        <v>1859</v>
      </c>
      <c r="C712" s="1" t="s">
        <v>316</v>
      </c>
      <c r="D712" s="1" t="str">
        <f>IF(A712="","",VLOOKUP(4100+ROUNDDOWN(A712/100,0),学校名!$A$2:$D$49,4,0))</f>
        <v>宝塚</v>
      </c>
      <c r="E712" s="1" t="str">
        <f t="shared" si="22"/>
        <v>前田  篤志</v>
      </c>
      <c r="F712" s="1">
        <f t="shared" si="23"/>
        <v>3</v>
      </c>
    </row>
    <row r="713" spans="1:6" x14ac:dyDescent="0.2">
      <c r="A713" s="1">
        <v>3810</v>
      </c>
      <c r="B713" s="1" t="s">
        <v>1860</v>
      </c>
      <c r="C713" s="1" t="s">
        <v>317</v>
      </c>
      <c r="D713" s="1" t="str">
        <f>IF(A713="","",VLOOKUP(4100+ROUNDDOWN(A713/100,0),学校名!$A$2:$D$49,4,0))</f>
        <v>宝塚</v>
      </c>
      <c r="E713" s="1" t="str">
        <f t="shared" si="22"/>
        <v>大治  翔吾</v>
      </c>
      <c r="F713" s="1">
        <f t="shared" si="23"/>
        <v>3</v>
      </c>
    </row>
    <row r="714" spans="1:6" x14ac:dyDescent="0.2">
      <c r="A714" s="1">
        <v>3811</v>
      </c>
      <c r="B714" s="1" t="s">
        <v>1861</v>
      </c>
      <c r="C714" s="1" t="s">
        <v>318</v>
      </c>
      <c r="D714" s="1" t="str">
        <f>IF(A714="","",VLOOKUP(4100+ROUNDDOWN(A714/100,0),学校名!$A$2:$D$49,4,0))</f>
        <v>宝塚</v>
      </c>
      <c r="E714" s="1" t="str">
        <f t="shared" si="22"/>
        <v>園田  悠友</v>
      </c>
      <c r="F714" s="1">
        <f t="shared" si="23"/>
        <v>3</v>
      </c>
    </row>
    <row r="715" spans="1:6" x14ac:dyDescent="0.2">
      <c r="A715" s="1">
        <v>3812</v>
      </c>
      <c r="B715" s="1" t="s">
        <v>1862</v>
      </c>
      <c r="C715" s="1" t="s">
        <v>319</v>
      </c>
      <c r="D715" s="1" t="str">
        <f>IF(A715="","",VLOOKUP(4100+ROUNDDOWN(A715/100,0),学校名!$A$2:$D$49,4,0))</f>
        <v>宝塚</v>
      </c>
      <c r="E715" s="1" t="str">
        <f t="shared" si="22"/>
        <v>大岸  史弥</v>
      </c>
      <c r="F715" s="1">
        <f t="shared" si="23"/>
        <v>3</v>
      </c>
    </row>
    <row r="716" spans="1:6" x14ac:dyDescent="0.2">
      <c r="A716" s="1">
        <v>3813</v>
      </c>
      <c r="B716" s="1" t="s">
        <v>1863</v>
      </c>
      <c r="C716" s="1" t="s">
        <v>320</v>
      </c>
      <c r="D716" s="1" t="str">
        <f>IF(A716="","",VLOOKUP(4100+ROUNDDOWN(A716/100,0),学校名!$A$2:$D$49,4,0))</f>
        <v>宝塚</v>
      </c>
      <c r="E716" s="1" t="str">
        <f t="shared" si="22"/>
        <v>柴村  紬来</v>
      </c>
      <c r="F716" s="1">
        <f t="shared" si="23"/>
        <v>3</v>
      </c>
    </row>
    <row r="717" spans="1:6" x14ac:dyDescent="0.2">
      <c r="A717" s="1">
        <v>3814</v>
      </c>
      <c r="B717" s="1" t="s">
        <v>1864</v>
      </c>
      <c r="C717" s="1" t="s">
        <v>321</v>
      </c>
      <c r="D717" s="1" t="str">
        <f>IF(A717="","",VLOOKUP(4100+ROUNDDOWN(A717/100,0),学校名!$A$2:$D$49,4,0))</f>
        <v>宝塚</v>
      </c>
      <c r="E717" s="1" t="str">
        <f t="shared" si="22"/>
        <v>中津留和樹</v>
      </c>
      <c r="F717" s="1">
        <f t="shared" si="23"/>
        <v>3</v>
      </c>
    </row>
    <row r="718" spans="1:6" x14ac:dyDescent="0.2">
      <c r="A718" s="1">
        <v>3816</v>
      </c>
      <c r="B718" s="1" t="s">
        <v>1865</v>
      </c>
      <c r="C718" s="1" t="s">
        <v>322</v>
      </c>
      <c r="D718" s="1" t="str">
        <f>IF(A718="","",VLOOKUP(4100+ROUNDDOWN(A718/100,0),学校名!$A$2:$D$49,4,0))</f>
        <v>宝塚</v>
      </c>
      <c r="E718" s="1" t="str">
        <f t="shared" si="22"/>
        <v>平田    怜</v>
      </c>
      <c r="F718" s="1">
        <f t="shared" si="23"/>
        <v>3</v>
      </c>
    </row>
    <row r="719" spans="1:6" x14ac:dyDescent="0.2">
      <c r="A719" s="1">
        <v>3817</v>
      </c>
      <c r="B719" s="1" t="s">
        <v>1866</v>
      </c>
      <c r="C719" s="1" t="s">
        <v>323</v>
      </c>
      <c r="D719" s="1" t="str">
        <f>IF(A719="","",VLOOKUP(4100+ROUNDDOWN(A719/100,0),学校名!$A$2:$D$49,4,0))</f>
        <v>宝塚</v>
      </c>
      <c r="E719" s="1" t="str">
        <f t="shared" si="22"/>
        <v>北野  敬太</v>
      </c>
      <c r="F719" s="1">
        <f t="shared" si="23"/>
        <v>3</v>
      </c>
    </row>
    <row r="720" spans="1:6" x14ac:dyDescent="0.2">
      <c r="A720" s="1">
        <v>3819</v>
      </c>
      <c r="B720" s="1" t="s">
        <v>1867</v>
      </c>
      <c r="C720" s="1" t="s">
        <v>672</v>
      </c>
      <c r="D720" s="1" t="str">
        <f>IF(A720="","",VLOOKUP(4100+ROUNDDOWN(A720/100,0),学校名!$A$2:$D$49,4,0))</f>
        <v>宝塚</v>
      </c>
      <c r="E720" s="1" t="str">
        <f t="shared" si="22"/>
        <v>立花  友雅</v>
      </c>
      <c r="F720" s="1">
        <f t="shared" si="23"/>
        <v>2</v>
      </c>
    </row>
    <row r="721" spans="1:6" x14ac:dyDescent="0.2">
      <c r="A721" s="1">
        <v>3820</v>
      </c>
      <c r="B721" s="1" t="s">
        <v>1868</v>
      </c>
      <c r="C721" s="1" t="s">
        <v>673</v>
      </c>
      <c r="D721" s="1" t="str">
        <f>IF(A721="","",VLOOKUP(4100+ROUNDDOWN(A721/100,0),学校名!$A$2:$D$49,4,0))</f>
        <v>宝塚</v>
      </c>
      <c r="E721" s="1" t="str">
        <f t="shared" si="22"/>
        <v>中務  優和</v>
      </c>
      <c r="F721" s="1">
        <f t="shared" si="23"/>
        <v>2</v>
      </c>
    </row>
    <row r="722" spans="1:6" x14ac:dyDescent="0.2">
      <c r="A722" s="1">
        <v>3821</v>
      </c>
      <c r="B722" s="1" t="s">
        <v>1869</v>
      </c>
      <c r="C722" s="1" t="s">
        <v>674</v>
      </c>
      <c r="D722" s="1" t="str">
        <f>IF(A722="","",VLOOKUP(4100+ROUNDDOWN(A722/100,0),学校名!$A$2:$D$49,4,0))</f>
        <v>宝塚</v>
      </c>
      <c r="E722" s="1" t="str">
        <f t="shared" si="22"/>
        <v>本多    翔</v>
      </c>
      <c r="F722" s="1">
        <f t="shared" si="23"/>
        <v>2</v>
      </c>
    </row>
    <row r="723" spans="1:6" x14ac:dyDescent="0.2">
      <c r="A723" s="1">
        <v>3822</v>
      </c>
      <c r="B723" s="1" t="s">
        <v>1870</v>
      </c>
      <c r="C723" s="1" t="s">
        <v>675</v>
      </c>
      <c r="D723" s="1" t="str">
        <f>IF(A723="","",VLOOKUP(4100+ROUNDDOWN(A723/100,0),学校名!$A$2:$D$49,4,0))</f>
        <v>宝塚</v>
      </c>
      <c r="E723" s="1" t="str">
        <f t="shared" si="22"/>
        <v>村上  亮斗</v>
      </c>
      <c r="F723" s="1">
        <f t="shared" si="23"/>
        <v>2</v>
      </c>
    </row>
    <row r="724" spans="1:6" x14ac:dyDescent="0.2">
      <c r="A724" s="1">
        <v>3823</v>
      </c>
      <c r="B724" s="1" t="s">
        <v>1871</v>
      </c>
      <c r="C724" s="1" t="s">
        <v>676</v>
      </c>
      <c r="D724" s="1" t="str">
        <f>IF(A724="","",VLOOKUP(4100+ROUNDDOWN(A724/100,0),学校名!$A$2:$D$49,4,0))</f>
        <v>宝塚</v>
      </c>
      <c r="E724" s="1" t="str">
        <f t="shared" si="22"/>
        <v>宇都宮航生</v>
      </c>
      <c r="F724" s="1">
        <f t="shared" si="23"/>
        <v>2</v>
      </c>
    </row>
    <row r="725" spans="1:6" x14ac:dyDescent="0.2">
      <c r="A725" s="1">
        <v>3824</v>
      </c>
      <c r="B725" s="1" t="s">
        <v>1872</v>
      </c>
      <c r="C725" s="1" t="s">
        <v>677</v>
      </c>
      <c r="D725" s="1" t="str">
        <f>IF(A725="","",VLOOKUP(4100+ROUNDDOWN(A725/100,0),学校名!$A$2:$D$49,4,0))</f>
        <v>宝塚</v>
      </c>
      <c r="E725" s="1" t="str">
        <f t="shared" si="22"/>
        <v>田尻  敦己</v>
      </c>
      <c r="F725" s="1">
        <f t="shared" si="23"/>
        <v>2</v>
      </c>
    </row>
    <row r="726" spans="1:6" x14ac:dyDescent="0.2">
      <c r="A726" s="1">
        <v>3825</v>
      </c>
      <c r="B726" s="1" t="s">
        <v>1873</v>
      </c>
      <c r="C726" s="1" t="s">
        <v>678</v>
      </c>
      <c r="D726" s="1" t="str">
        <f>IF(A726="","",VLOOKUP(4100+ROUNDDOWN(A726/100,0),学校名!$A$2:$D$49,4,0))</f>
        <v>宝塚</v>
      </c>
      <c r="E726" s="1" t="str">
        <f t="shared" si="22"/>
        <v>谷口  颯亮</v>
      </c>
      <c r="F726" s="1">
        <f t="shared" si="23"/>
        <v>2</v>
      </c>
    </row>
    <row r="727" spans="1:6" x14ac:dyDescent="0.2">
      <c r="A727" s="1">
        <v>3826</v>
      </c>
      <c r="B727" s="1" t="s">
        <v>1874</v>
      </c>
      <c r="C727" s="1" t="s">
        <v>679</v>
      </c>
      <c r="D727" s="1" t="str">
        <f>IF(A727="","",VLOOKUP(4100+ROUNDDOWN(A727/100,0),学校名!$A$2:$D$49,4,0))</f>
        <v>宝塚</v>
      </c>
      <c r="E727" s="1" t="str">
        <f t="shared" si="22"/>
        <v>友成  悠太</v>
      </c>
      <c r="F727" s="1">
        <f t="shared" si="23"/>
        <v>2</v>
      </c>
    </row>
    <row r="728" spans="1:6" x14ac:dyDescent="0.2">
      <c r="A728" s="1">
        <v>3828</v>
      </c>
      <c r="B728" s="1" t="s">
        <v>1875</v>
      </c>
      <c r="C728" s="1" t="s">
        <v>680</v>
      </c>
      <c r="D728" s="1" t="str">
        <f>IF(A728="","",VLOOKUP(4100+ROUNDDOWN(A728/100,0),学校名!$A$2:$D$49,4,0))</f>
        <v>宝塚</v>
      </c>
      <c r="E728" s="1" t="str">
        <f t="shared" si="22"/>
        <v>藤井    暖</v>
      </c>
      <c r="F728" s="1">
        <f t="shared" si="23"/>
        <v>2</v>
      </c>
    </row>
    <row r="729" spans="1:6" x14ac:dyDescent="0.2">
      <c r="A729" s="1">
        <v>3829</v>
      </c>
      <c r="B729" s="1" t="s">
        <v>1876</v>
      </c>
      <c r="C729" s="1" t="s">
        <v>681</v>
      </c>
      <c r="D729" s="1" t="str">
        <f>IF(A729="","",VLOOKUP(4100+ROUNDDOWN(A729/100,0),学校名!$A$2:$D$49,4,0))</f>
        <v>宝塚</v>
      </c>
      <c r="E729" s="1" t="str">
        <f t="shared" si="22"/>
        <v>渡辺  雅樹</v>
      </c>
      <c r="F729" s="1">
        <f t="shared" si="23"/>
        <v>2</v>
      </c>
    </row>
    <row r="730" spans="1:6" x14ac:dyDescent="0.2">
      <c r="A730" s="1">
        <v>3827</v>
      </c>
      <c r="B730" s="1" t="s">
        <v>1877</v>
      </c>
      <c r="C730" s="1" t="s">
        <v>682</v>
      </c>
      <c r="D730" s="1" t="str">
        <f>IF(A730="","",VLOOKUP(4100+ROUNDDOWN(A730/100,0),学校名!$A$2:$D$49,4,0))</f>
        <v>宝塚</v>
      </c>
      <c r="E730" s="1" t="str">
        <f t="shared" si="22"/>
        <v>橋本  翔太</v>
      </c>
      <c r="F730" s="1">
        <f t="shared" si="23"/>
        <v>2</v>
      </c>
    </row>
    <row r="731" spans="1:6" x14ac:dyDescent="0.2">
      <c r="A731" s="1">
        <v>3830</v>
      </c>
      <c r="B731" s="1" t="s">
        <v>1878</v>
      </c>
      <c r="C731" s="1" t="s">
        <v>1879</v>
      </c>
      <c r="D731" s="1" t="str">
        <f>IF(A731="","",VLOOKUP(4100+ROUNDDOWN(A731/100,0),学校名!$A$2:$D$49,4,0))</f>
        <v>宝塚</v>
      </c>
      <c r="E731" s="1" t="str">
        <f t="shared" si="22"/>
        <v>時本  悠生</v>
      </c>
      <c r="F731" s="1">
        <f t="shared" si="23"/>
        <v>1</v>
      </c>
    </row>
    <row r="732" spans="1:6" x14ac:dyDescent="0.2">
      <c r="A732" s="1">
        <v>3831</v>
      </c>
      <c r="B732" s="1" t="s">
        <v>1880</v>
      </c>
      <c r="C732" s="1" t="s">
        <v>1881</v>
      </c>
      <c r="D732" s="1" t="str">
        <f>IF(A732="","",VLOOKUP(4100+ROUNDDOWN(A732/100,0),学校名!$A$2:$D$49,4,0))</f>
        <v>宝塚</v>
      </c>
      <c r="E732" s="1" t="str">
        <f t="shared" si="22"/>
        <v>前田  育人</v>
      </c>
      <c r="F732" s="1">
        <f t="shared" si="23"/>
        <v>1</v>
      </c>
    </row>
    <row r="733" spans="1:6" x14ac:dyDescent="0.2">
      <c r="A733" s="1">
        <v>3832</v>
      </c>
      <c r="B733" s="1" t="s">
        <v>1882</v>
      </c>
      <c r="C733" s="1" t="s">
        <v>1883</v>
      </c>
      <c r="D733" s="1" t="str">
        <f>IF(A733="","",VLOOKUP(4100+ROUNDDOWN(A733/100,0),学校名!$A$2:$D$49,4,0))</f>
        <v>宝塚</v>
      </c>
      <c r="E733" s="1" t="str">
        <f t="shared" si="22"/>
        <v>楠田  蒼甫</v>
      </c>
      <c r="F733" s="1">
        <f t="shared" si="23"/>
        <v>1</v>
      </c>
    </row>
    <row r="734" spans="1:6" x14ac:dyDescent="0.2">
      <c r="A734" s="1">
        <v>3833</v>
      </c>
      <c r="B734" s="1" t="s">
        <v>1884</v>
      </c>
      <c r="C734" s="1" t="s">
        <v>1885</v>
      </c>
      <c r="D734" s="1" t="str">
        <f>IF(A734="","",VLOOKUP(4100+ROUNDDOWN(A734/100,0),学校名!$A$2:$D$49,4,0))</f>
        <v>宝塚</v>
      </c>
      <c r="E734" s="1" t="str">
        <f t="shared" si="22"/>
        <v>山崎  煌貴</v>
      </c>
      <c r="F734" s="1">
        <f t="shared" si="23"/>
        <v>1</v>
      </c>
    </row>
    <row r="735" spans="1:6" x14ac:dyDescent="0.2">
      <c r="A735" s="1">
        <v>3834</v>
      </c>
      <c r="B735" s="1" t="s">
        <v>1886</v>
      </c>
      <c r="C735" s="1" t="s">
        <v>1887</v>
      </c>
      <c r="D735" s="1" t="str">
        <f>IF(A735="","",VLOOKUP(4100+ROUNDDOWN(A735/100,0),学校名!$A$2:$D$49,4,0))</f>
        <v>宝塚</v>
      </c>
      <c r="E735" s="1" t="str">
        <f t="shared" si="22"/>
        <v>塚本旺士郎</v>
      </c>
      <c r="F735" s="1">
        <f t="shared" si="23"/>
        <v>1</v>
      </c>
    </row>
    <row r="736" spans="1:6" x14ac:dyDescent="0.2">
      <c r="A736" s="1">
        <v>3835</v>
      </c>
      <c r="B736" s="1" t="s">
        <v>1888</v>
      </c>
      <c r="C736" s="1" t="s">
        <v>1889</v>
      </c>
      <c r="D736" s="1" t="str">
        <f>IF(A736="","",VLOOKUP(4100+ROUNDDOWN(A736/100,0),学校名!$A$2:$D$49,4,0))</f>
        <v>宝塚</v>
      </c>
      <c r="E736" s="1" t="str">
        <f t="shared" si="22"/>
        <v>田中  皓久</v>
      </c>
      <c r="F736" s="1">
        <f t="shared" si="23"/>
        <v>1</v>
      </c>
    </row>
    <row r="737" spans="1:6" x14ac:dyDescent="0.2">
      <c r="A737" s="1">
        <v>3836</v>
      </c>
      <c r="B737" s="1" t="s">
        <v>1890</v>
      </c>
      <c r="C737" s="1" t="s">
        <v>1891</v>
      </c>
      <c r="D737" s="1" t="str">
        <f>IF(A737="","",VLOOKUP(4100+ROUNDDOWN(A737/100,0),学校名!$A$2:$D$49,4,0))</f>
        <v>宝塚</v>
      </c>
      <c r="E737" s="1" t="str">
        <f t="shared" si="22"/>
        <v>水口  悠大</v>
      </c>
      <c r="F737" s="1">
        <f t="shared" si="23"/>
        <v>1</v>
      </c>
    </row>
    <row r="738" spans="1:6" x14ac:dyDescent="0.2">
      <c r="A738" s="1">
        <v>3837</v>
      </c>
      <c r="B738" s="1" t="s">
        <v>1892</v>
      </c>
      <c r="C738" s="1" t="s">
        <v>1893</v>
      </c>
      <c r="D738" s="1" t="str">
        <f>IF(A738="","",VLOOKUP(4100+ROUNDDOWN(A738/100,0),学校名!$A$2:$D$49,4,0))</f>
        <v>宝塚</v>
      </c>
      <c r="E738" s="1" t="str">
        <f t="shared" si="22"/>
        <v>神園    樹</v>
      </c>
      <c r="F738" s="1">
        <f t="shared" si="23"/>
        <v>1</v>
      </c>
    </row>
    <row r="739" spans="1:6" x14ac:dyDescent="0.2">
      <c r="A739" s="1">
        <v>3838</v>
      </c>
      <c r="B739" s="1" t="s">
        <v>1894</v>
      </c>
      <c r="C739" s="1" t="s">
        <v>1895</v>
      </c>
      <c r="D739" s="1" t="str">
        <f>IF(A739="","",VLOOKUP(4100+ROUNDDOWN(A739/100,0),学校名!$A$2:$D$49,4,0))</f>
        <v>宝塚</v>
      </c>
      <c r="E739" s="1" t="str">
        <f t="shared" si="22"/>
        <v>中村  友海</v>
      </c>
      <c r="F739" s="1">
        <f t="shared" si="23"/>
        <v>1</v>
      </c>
    </row>
    <row r="740" spans="1:6" x14ac:dyDescent="0.2">
      <c r="A740" s="1">
        <v>3901</v>
      </c>
      <c r="B740" s="1" t="s">
        <v>1896</v>
      </c>
      <c r="C740" s="1" t="s">
        <v>1897</v>
      </c>
      <c r="D740" s="1" t="str">
        <f>IF(A740="","",VLOOKUP(4100+ROUNDDOWN(A740/100,0),学校名!$A$2:$D$49,4,0))</f>
        <v>宝塚東</v>
      </c>
      <c r="E740" s="1" t="str">
        <f t="shared" si="22"/>
        <v>高瀬  陽路</v>
      </c>
      <c r="F740" s="1">
        <f t="shared" si="23"/>
        <v>1</v>
      </c>
    </row>
    <row r="741" spans="1:6" x14ac:dyDescent="0.2">
      <c r="A741" s="1">
        <v>3902</v>
      </c>
      <c r="B741" s="1" t="s">
        <v>1898</v>
      </c>
      <c r="C741" s="1" t="s">
        <v>1899</v>
      </c>
      <c r="D741" s="1" t="str">
        <f>IF(A741="","",VLOOKUP(4100+ROUNDDOWN(A741/100,0),学校名!$A$2:$D$49,4,0))</f>
        <v>宝塚東</v>
      </c>
      <c r="E741" s="1" t="str">
        <f t="shared" si="22"/>
        <v>熊    悠翔</v>
      </c>
      <c r="F741" s="1">
        <f t="shared" si="23"/>
        <v>1</v>
      </c>
    </row>
    <row r="742" spans="1:6" x14ac:dyDescent="0.2">
      <c r="A742" s="1">
        <v>3903</v>
      </c>
      <c r="B742" s="1" t="s">
        <v>1900</v>
      </c>
      <c r="C742" s="1" t="s">
        <v>1901</v>
      </c>
      <c r="D742" s="1" t="str">
        <f>IF(A742="","",VLOOKUP(4100+ROUNDDOWN(A742/100,0),学校名!$A$2:$D$49,4,0))</f>
        <v>宝塚東</v>
      </c>
      <c r="E742" s="1" t="str">
        <f t="shared" si="22"/>
        <v>奥野  祥史</v>
      </c>
      <c r="F742" s="1">
        <f t="shared" si="23"/>
        <v>1</v>
      </c>
    </row>
    <row r="743" spans="1:6" x14ac:dyDescent="0.2">
      <c r="A743" s="1">
        <v>3904</v>
      </c>
      <c r="B743" s="1" t="s">
        <v>1902</v>
      </c>
      <c r="C743" s="1" t="s">
        <v>1903</v>
      </c>
      <c r="D743" s="1" t="str">
        <f>IF(A743="","",VLOOKUP(4100+ROUNDDOWN(A743/100,0),学校名!$A$2:$D$49,4,0))</f>
        <v>宝塚東</v>
      </c>
      <c r="E743" s="1" t="str">
        <f t="shared" si="22"/>
        <v>澤田  翔太</v>
      </c>
      <c r="F743" s="1">
        <f t="shared" si="23"/>
        <v>1</v>
      </c>
    </row>
    <row r="744" spans="1:6" x14ac:dyDescent="0.2">
      <c r="A744" s="1">
        <v>3905</v>
      </c>
      <c r="B744" s="1" t="s">
        <v>1904</v>
      </c>
      <c r="C744" s="1" t="s">
        <v>1905</v>
      </c>
      <c r="D744" s="1" t="str">
        <f>IF(A744="","",VLOOKUP(4100+ROUNDDOWN(A744/100,0),学校名!$A$2:$D$49,4,0))</f>
        <v>宝塚東</v>
      </c>
      <c r="E744" s="1" t="str">
        <f t="shared" si="22"/>
        <v>植田  七碧</v>
      </c>
      <c r="F744" s="1">
        <f t="shared" si="23"/>
        <v>1</v>
      </c>
    </row>
    <row r="745" spans="1:6" x14ac:dyDescent="0.2">
      <c r="A745" s="1">
        <v>3906</v>
      </c>
      <c r="B745" s="1" t="s">
        <v>1906</v>
      </c>
      <c r="C745" s="1" t="s">
        <v>1907</v>
      </c>
      <c r="D745" s="1" t="str">
        <f>IF(A745="","",VLOOKUP(4100+ROUNDDOWN(A745/100,0),学校名!$A$2:$D$49,4,0))</f>
        <v>宝塚東</v>
      </c>
      <c r="E745" s="1" t="str">
        <f t="shared" si="22"/>
        <v>樋口  祥斗</v>
      </c>
      <c r="F745" s="1">
        <f t="shared" si="23"/>
        <v>1</v>
      </c>
    </row>
    <row r="746" spans="1:6" x14ac:dyDescent="0.2">
      <c r="A746" s="1">
        <v>3907</v>
      </c>
      <c r="B746" s="1" t="s">
        <v>1908</v>
      </c>
      <c r="C746" s="1" t="s">
        <v>1909</v>
      </c>
      <c r="D746" s="1" t="str">
        <f>IF(A746="","",VLOOKUP(4100+ROUNDDOWN(A746/100,0),学校名!$A$2:$D$49,4,0))</f>
        <v>宝塚東</v>
      </c>
      <c r="E746" s="1" t="str">
        <f t="shared" si="22"/>
        <v>古賀  陽葵</v>
      </c>
      <c r="F746" s="1">
        <f t="shared" si="23"/>
        <v>1</v>
      </c>
    </row>
    <row r="747" spans="1:6" x14ac:dyDescent="0.2">
      <c r="A747" s="1">
        <v>3984</v>
      </c>
      <c r="B747" s="1" t="s">
        <v>1910</v>
      </c>
      <c r="C747" s="1" t="s">
        <v>324</v>
      </c>
      <c r="D747" s="1" t="str">
        <f>IF(A747="","",VLOOKUP(4100+ROUNDDOWN(A747/100,0),学校名!$A$2:$D$49,4,0))</f>
        <v>宝塚東</v>
      </c>
      <c r="E747" s="1" t="str">
        <f t="shared" si="22"/>
        <v>大西  晃平</v>
      </c>
      <c r="F747" s="1">
        <f t="shared" si="23"/>
        <v>3</v>
      </c>
    </row>
    <row r="748" spans="1:6" x14ac:dyDescent="0.2">
      <c r="A748" s="1">
        <v>3985</v>
      </c>
      <c r="B748" s="1" t="s">
        <v>1911</v>
      </c>
      <c r="C748" s="1" t="s">
        <v>325</v>
      </c>
      <c r="D748" s="1" t="str">
        <f>IF(A748="","",VLOOKUP(4100+ROUNDDOWN(A748/100,0),学校名!$A$2:$D$49,4,0))</f>
        <v>宝塚東</v>
      </c>
      <c r="E748" s="1" t="str">
        <f t="shared" si="22"/>
        <v>神﨑  敬人</v>
      </c>
      <c r="F748" s="1">
        <f t="shared" si="23"/>
        <v>3</v>
      </c>
    </row>
    <row r="749" spans="1:6" x14ac:dyDescent="0.2">
      <c r="A749" s="1">
        <v>3986</v>
      </c>
      <c r="B749" s="1" t="s">
        <v>1912</v>
      </c>
      <c r="C749" s="1" t="s">
        <v>326</v>
      </c>
      <c r="D749" s="1" t="str">
        <f>IF(A749="","",VLOOKUP(4100+ROUNDDOWN(A749/100,0),学校名!$A$2:$D$49,4,0))</f>
        <v>宝塚東</v>
      </c>
      <c r="E749" s="1" t="str">
        <f t="shared" si="22"/>
        <v>松井  海都</v>
      </c>
      <c r="F749" s="1">
        <f t="shared" si="23"/>
        <v>3</v>
      </c>
    </row>
    <row r="750" spans="1:6" x14ac:dyDescent="0.2">
      <c r="A750" s="1">
        <v>3987</v>
      </c>
      <c r="B750" s="1" t="s">
        <v>1913</v>
      </c>
      <c r="C750" s="1" t="s">
        <v>327</v>
      </c>
      <c r="D750" s="1" t="str">
        <f>IF(A750="","",VLOOKUP(4100+ROUNDDOWN(A750/100,0),学校名!$A$2:$D$49,4,0))</f>
        <v>宝塚東</v>
      </c>
      <c r="E750" s="1" t="str">
        <f t="shared" si="22"/>
        <v>前山  逢翔</v>
      </c>
      <c r="F750" s="1">
        <f t="shared" si="23"/>
        <v>3</v>
      </c>
    </row>
    <row r="751" spans="1:6" x14ac:dyDescent="0.2">
      <c r="A751" s="1">
        <v>3988</v>
      </c>
      <c r="B751" s="1" t="s">
        <v>1914</v>
      </c>
      <c r="C751" s="1" t="s">
        <v>328</v>
      </c>
      <c r="D751" s="1" t="str">
        <f>IF(A751="","",VLOOKUP(4100+ROUNDDOWN(A751/100,0),学校名!$A$2:$D$49,4,0))</f>
        <v>宝塚東</v>
      </c>
      <c r="E751" s="1" t="str">
        <f t="shared" si="22"/>
        <v>中島  爽汰</v>
      </c>
      <c r="F751" s="1">
        <f t="shared" si="23"/>
        <v>3</v>
      </c>
    </row>
    <row r="752" spans="1:6" x14ac:dyDescent="0.2">
      <c r="A752" s="1">
        <v>3989</v>
      </c>
      <c r="B752" s="1" t="s">
        <v>1915</v>
      </c>
      <c r="C752" s="1" t="s">
        <v>329</v>
      </c>
      <c r="D752" s="1" t="str">
        <f>IF(A752="","",VLOOKUP(4100+ROUNDDOWN(A752/100,0),学校名!$A$2:$D$49,4,0))</f>
        <v>宝塚東</v>
      </c>
      <c r="E752" s="1" t="str">
        <f t="shared" si="22"/>
        <v>稲岡  蒼太</v>
      </c>
      <c r="F752" s="1">
        <f t="shared" si="23"/>
        <v>3</v>
      </c>
    </row>
    <row r="753" spans="1:6" x14ac:dyDescent="0.2">
      <c r="A753" s="1">
        <v>3990</v>
      </c>
      <c r="B753" s="1" t="s">
        <v>1916</v>
      </c>
      <c r="C753" s="1" t="s">
        <v>330</v>
      </c>
      <c r="D753" s="1" t="str">
        <f>IF(A753="","",VLOOKUP(4100+ROUNDDOWN(A753/100,0),学校名!$A$2:$D$49,4,0))</f>
        <v>宝塚東</v>
      </c>
      <c r="E753" s="1" t="str">
        <f t="shared" si="22"/>
        <v>手取  響輝</v>
      </c>
      <c r="F753" s="1">
        <f t="shared" si="23"/>
        <v>3</v>
      </c>
    </row>
    <row r="754" spans="1:6" x14ac:dyDescent="0.2">
      <c r="A754" s="1">
        <v>3994</v>
      </c>
      <c r="B754" s="1" t="s">
        <v>1917</v>
      </c>
      <c r="C754" s="1" t="s">
        <v>683</v>
      </c>
      <c r="D754" s="1" t="str">
        <f>IF(A754="","",VLOOKUP(4100+ROUNDDOWN(A754/100,0),学校名!$A$2:$D$49,4,0))</f>
        <v>宝塚東</v>
      </c>
      <c r="E754" s="1" t="str">
        <f t="shared" si="22"/>
        <v>小笠原和己</v>
      </c>
      <c r="F754" s="1">
        <f t="shared" si="23"/>
        <v>2</v>
      </c>
    </row>
    <row r="755" spans="1:6" x14ac:dyDescent="0.2">
      <c r="A755" s="1">
        <v>3999</v>
      </c>
      <c r="B755" s="1" t="s">
        <v>1918</v>
      </c>
      <c r="C755" s="1" t="s">
        <v>1919</v>
      </c>
      <c r="D755" s="1" t="str">
        <f>IF(A755="","",VLOOKUP(4100+ROUNDDOWN(A755/100,0),学校名!$A$2:$D$49,4,0))</f>
        <v>宝塚東</v>
      </c>
      <c r="E755" s="1" t="str">
        <f t="shared" si="22"/>
        <v>田村    匠</v>
      </c>
      <c r="F755" s="1">
        <f t="shared" si="23"/>
        <v>1</v>
      </c>
    </row>
    <row r="756" spans="1:6" x14ac:dyDescent="0.2">
      <c r="A756" s="1">
        <v>4011</v>
      </c>
      <c r="B756" s="1" t="s">
        <v>1920</v>
      </c>
      <c r="C756" s="1" t="s">
        <v>331</v>
      </c>
      <c r="D756" s="1" t="str">
        <f>IF(A756="","",VLOOKUP(4100+ROUNDDOWN(A756/100,0),学校名!$A$2:$D$49,4,0))</f>
        <v>宝塚西</v>
      </c>
      <c r="E756" s="1" t="str">
        <f t="shared" si="22"/>
        <v>加地由紀智</v>
      </c>
      <c r="F756" s="1">
        <f t="shared" si="23"/>
        <v>3</v>
      </c>
    </row>
    <row r="757" spans="1:6" x14ac:dyDescent="0.2">
      <c r="A757" s="1">
        <v>4012</v>
      </c>
      <c r="B757" s="1" t="s">
        <v>1921</v>
      </c>
      <c r="C757" s="1" t="s">
        <v>332</v>
      </c>
      <c r="D757" s="1" t="str">
        <f>IF(A757="","",VLOOKUP(4100+ROUNDDOWN(A757/100,0),学校名!$A$2:$D$49,4,0))</f>
        <v>宝塚西</v>
      </c>
      <c r="E757" s="1" t="str">
        <f t="shared" si="22"/>
        <v>菅    啓太</v>
      </c>
      <c r="F757" s="1">
        <f t="shared" si="23"/>
        <v>3</v>
      </c>
    </row>
    <row r="758" spans="1:6" x14ac:dyDescent="0.2">
      <c r="A758" s="1">
        <v>4015</v>
      </c>
      <c r="B758" s="1" t="s">
        <v>1922</v>
      </c>
      <c r="C758" s="1" t="s">
        <v>333</v>
      </c>
      <c r="D758" s="1" t="str">
        <f>IF(A758="","",VLOOKUP(4100+ROUNDDOWN(A758/100,0),学校名!$A$2:$D$49,4,0))</f>
        <v>宝塚西</v>
      </c>
      <c r="E758" s="1" t="str">
        <f t="shared" si="22"/>
        <v>細田  悠星</v>
      </c>
      <c r="F758" s="1">
        <f t="shared" si="23"/>
        <v>3</v>
      </c>
    </row>
    <row r="759" spans="1:6" x14ac:dyDescent="0.2">
      <c r="A759" s="1">
        <v>4016</v>
      </c>
      <c r="B759" s="1" t="s">
        <v>1923</v>
      </c>
      <c r="C759" s="1" t="s">
        <v>684</v>
      </c>
      <c r="D759" s="1" t="str">
        <f>IF(A759="","",VLOOKUP(4100+ROUNDDOWN(A759/100,0),学校名!$A$2:$D$49,4,0))</f>
        <v>宝塚西</v>
      </c>
      <c r="E759" s="1" t="str">
        <f t="shared" si="22"/>
        <v>平垣  翔亜</v>
      </c>
      <c r="F759" s="1">
        <f t="shared" si="23"/>
        <v>3</v>
      </c>
    </row>
    <row r="760" spans="1:6" x14ac:dyDescent="0.2">
      <c r="A760" s="1">
        <v>4018</v>
      </c>
      <c r="B760" s="1" t="s">
        <v>1924</v>
      </c>
      <c r="C760" s="1" t="s">
        <v>685</v>
      </c>
      <c r="D760" s="1" t="str">
        <f>IF(A760="","",VLOOKUP(4100+ROUNDDOWN(A760/100,0),学校名!$A$2:$D$49,4,0))</f>
        <v>宝塚西</v>
      </c>
      <c r="E760" s="1" t="str">
        <f t="shared" si="22"/>
        <v>四方  悠貴</v>
      </c>
      <c r="F760" s="1">
        <f t="shared" si="23"/>
        <v>2</v>
      </c>
    </row>
    <row r="761" spans="1:6" x14ac:dyDescent="0.2">
      <c r="A761" s="1">
        <v>4019</v>
      </c>
      <c r="B761" s="1" t="s">
        <v>1925</v>
      </c>
      <c r="C761" s="1" t="s">
        <v>686</v>
      </c>
      <c r="D761" s="1" t="str">
        <f>IF(A761="","",VLOOKUP(4100+ROUNDDOWN(A761/100,0),学校名!$A$2:$D$49,4,0))</f>
        <v>宝塚西</v>
      </c>
      <c r="E761" s="1" t="str">
        <f t="shared" si="22"/>
        <v>荻下直太郎</v>
      </c>
      <c r="F761" s="1">
        <f t="shared" si="23"/>
        <v>2</v>
      </c>
    </row>
    <row r="762" spans="1:6" x14ac:dyDescent="0.2">
      <c r="A762" s="1">
        <v>4020</v>
      </c>
      <c r="B762" s="1" t="s">
        <v>1926</v>
      </c>
      <c r="C762" s="1" t="s">
        <v>1927</v>
      </c>
      <c r="D762" s="1" t="str">
        <f>IF(A762="","",VLOOKUP(4100+ROUNDDOWN(A762/100,0),学校名!$A$2:$D$49,4,0))</f>
        <v>宝塚西</v>
      </c>
      <c r="E762" s="1" t="str">
        <f t="shared" si="22"/>
        <v>田中  拓斗</v>
      </c>
      <c r="F762" s="1">
        <f t="shared" si="23"/>
        <v>1</v>
      </c>
    </row>
    <row r="763" spans="1:6" x14ac:dyDescent="0.2">
      <c r="A763" s="1">
        <v>4021</v>
      </c>
      <c r="B763" s="1" t="s">
        <v>1928</v>
      </c>
      <c r="C763" s="1" t="s">
        <v>1929</v>
      </c>
      <c r="D763" s="1" t="str">
        <f>IF(A763="","",VLOOKUP(4100+ROUNDDOWN(A763/100,0),学校名!$A$2:$D$49,4,0))</f>
        <v>宝塚西</v>
      </c>
      <c r="E763" s="1" t="str">
        <f t="shared" si="22"/>
        <v>光吉  智央</v>
      </c>
      <c r="F763" s="1">
        <f t="shared" si="23"/>
        <v>1</v>
      </c>
    </row>
    <row r="764" spans="1:6" x14ac:dyDescent="0.2">
      <c r="A764" s="1">
        <v>4022</v>
      </c>
      <c r="B764" s="1" t="s">
        <v>1930</v>
      </c>
      <c r="C764" s="1" t="s">
        <v>1931</v>
      </c>
      <c r="D764" s="1" t="str">
        <f>IF(A764="","",VLOOKUP(4100+ROUNDDOWN(A764/100,0),学校名!$A$2:$D$49,4,0))</f>
        <v>宝塚西</v>
      </c>
      <c r="E764" s="1" t="str">
        <f t="shared" si="22"/>
        <v>西園  勇吹</v>
      </c>
      <c r="F764" s="1">
        <f t="shared" si="23"/>
        <v>1</v>
      </c>
    </row>
    <row r="765" spans="1:6" x14ac:dyDescent="0.2">
      <c r="A765" s="1">
        <v>4023</v>
      </c>
      <c r="B765" s="1" t="s">
        <v>1932</v>
      </c>
      <c r="C765" s="1" t="s">
        <v>1933</v>
      </c>
      <c r="D765" s="1" t="str">
        <f>IF(A765="","",VLOOKUP(4100+ROUNDDOWN(A765/100,0),学校名!$A$2:$D$49,4,0))</f>
        <v>宝塚西</v>
      </c>
      <c r="E765" s="1" t="str">
        <f t="shared" si="22"/>
        <v>佐藤  佑樹</v>
      </c>
      <c r="F765" s="1">
        <f t="shared" si="23"/>
        <v>2</v>
      </c>
    </row>
    <row r="766" spans="1:6" x14ac:dyDescent="0.2">
      <c r="A766" s="1">
        <v>4024</v>
      </c>
      <c r="B766" s="1" t="s">
        <v>1934</v>
      </c>
      <c r="C766" s="1" t="s">
        <v>1935</v>
      </c>
      <c r="D766" s="1" t="str">
        <f>IF(A766="","",VLOOKUP(4100+ROUNDDOWN(A766/100,0),学校名!$A$2:$D$49,4,0))</f>
        <v>宝塚西</v>
      </c>
      <c r="E766" s="1" t="str">
        <f t="shared" si="22"/>
        <v>木原  脩太</v>
      </c>
      <c r="F766" s="1">
        <f t="shared" si="23"/>
        <v>1</v>
      </c>
    </row>
    <row r="767" spans="1:6" x14ac:dyDescent="0.2">
      <c r="A767" s="1">
        <v>4025</v>
      </c>
      <c r="B767" s="1" t="s">
        <v>1936</v>
      </c>
      <c r="C767" s="1" t="s">
        <v>1937</v>
      </c>
      <c r="D767" s="1" t="str">
        <f>IF(A767="","",VLOOKUP(4100+ROUNDDOWN(A767/100,0),学校名!$A$2:$D$49,4,0))</f>
        <v>宝塚西</v>
      </c>
      <c r="E767" s="1" t="str">
        <f t="shared" si="22"/>
        <v>木村  凌久</v>
      </c>
      <c r="F767" s="1">
        <f t="shared" si="23"/>
        <v>1</v>
      </c>
    </row>
    <row r="768" spans="1:6" x14ac:dyDescent="0.2">
      <c r="A768" s="1">
        <v>4026</v>
      </c>
      <c r="B768" s="1" t="s">
        <v>1938</v>
      </c>
      <c r="C768" s="1" t="s">
        <v>1939</v>
      </c>
      <c r="D768" s="1" t="str">
        <f>IF(A768="","",VLOOKUP(4100+ROUNDDOWN(A768/100,0),学校名!$A$2:$D$49,4,0))</f>
        <v>宝塚西</v>
      </c>
      <c r="E768" s="1" t="str">
        <f t="shared" si="22"/>
        <v>口田  瑛也</v>
      </c>
      <c r="F768" s="1">
        <f t="shared" si="23"/>
        <v>1</v>
      </c>
    </row>
    <row r="769" spans="1:6" x14ac:dyDescent="0.2">
      <c r="A769" s="1">
        <v>4027</v>
      </c>
      <c r="B769" s="1" t="s">
        <v>1940</v>
      </c>
      <c r="C769" s="1" t="s">
        <v>1941</v>
      </c>
      <c r="D769" s="1" t="str">
        <f>IF(A769="","",VLOOKUP(4100+ROUNDDOWN(A769/100,0),学校名!$A$2:$D$49,4,0))</f>
        <v>宝塚西</v>
      </c>
      <c r="E769" s="1" t="str">
        <f t="shared" si="22"/>
        <v>高田  恭佑</v>
      </c>
      <c r="F769" s="1">
        <f t="shared" si="23"/>
        <v>1</v>
      </c>
    </row>
    <row r="770" spans="1:6" x14ac:dyDescent="0.2">
      <c r="A770" s="1">
        <v>4028</v>
      </c>
      <c r="B770" s="1" t="s">
        <v>1942</v>
      </c>
      <c r="C770" s="1" t="s">
        <v>1943</v>
      </c>
      <c r="D770" s="1" t="str">
        <f>IF(A770="","",VLOOKUP(4100+ROUNDDOWN(A770/100,0),学校名!$A$2:$D$49,4,0))</f>
        <v>宝塚西</v>
      </c>
      <c r="E770" s="1" t="str">
        <f t="shared" si="22"/>
        <v>市村  知寛</v>
      </c>
      <c r="F770" s="1">
        <f t="shared" si="23"/>
        <v>1</v>
      </c>
    </row>
    <row r="771" spans="1:6" x14ac:dyDescent="0.2">
      <c r="A771" s="1">
        <v>4029</v>
      </c>
      <c r="B771" s="1" t="s">
        <v>1944</v>
      </c>
      <c r="C771" s="1" t="s">
        <v>1945</v>
      </c>
      <c r="D771" s="1" t="str">
        <f>IF(A771="","",VLOOKUP(4100+ROUNDDOWN(A771/100,0),学校名!$A$2:$D$49,4,0))</f>
        <v>宝塚西</v>
      </c>
      <c r="E771" s="1" t="str">
        <f t="shared" ref="E771:E834" si="24">IF(B771="","",IF(ISNUMBER(F771),LEFT(B771,LEN(B771)-3),LEFT(B771,LEN(B771)-1)))</f>
        <v>丸小野  魁</v>
      </c>
      <c r="F771" s="1">
        <f t="shared" ref="F771:F834" si="25">IF(B771="","",VALUE(MID(B771,LEN(B771)-1,1)))</f>
        <v>1</v>
      </c>
    </row>
    <row r="772" spans="1:6" x14ac:dyDescent="0.2">
      <c r="A772" s="1">
        <v>4102</v>
      </c>
      <c r="B772" s="1" t="s">
        <v>1946</v>
      </c>
      <c r="C772" s="1" t="s">
        <v>334</v>
      </c>
      <c r="D772" s="1" t="str">
        <f>IF(A772="","",VLOOKUP(4100+ROUNDDOWN(A772/100,0),学校名!$A$2:$D$49,4,0))</f>
        <v>宝塚北</v>
      </c>
      <c r="E772" s="1" t="str">
        <f t="shared" si="24"/>
        <v>池田颯大朗</v>
      </c>
      <c r="F772" s="1">
        <f t="shared" si="25"/>
        <v>3</v>
      </c>
    </row>
    <row r="773" spans="1:6" x14ac:dyDescent="0.2">
      <c r="A773" s="1">
        <v>4103</v>
      </c>
      <c r="B773" s="1" t="s">
        <v>1947</v>
      </c>
      <c r="C773" s="1" t="s">
        <v>335</v>
      </c>
      <c r="D773" s="1" t="str">
        <f>IF(A773="","",VLOOKUP(4100+ROUNDDOWN(A773/100,0),学校名!$A$2:$D$49,4,0))</f>
        <v>宝塚北</v>
      </c>
      <c r="E773" s="1" t="str">
        <f t="shared" si="24"/>
        <v>鎌倉    優</v>
      </c>
      <c r="F773" s="1">
        <f t="shared" si="25"/>
        <v>3</v>
      </c>
    </row>
    <row r="774" spans="1:6" x14ac:dyDescent="0.2">
      <c r="A774" s="1">
        <v>4105</v>
      </c>
      <c r="B774" s="1" t="s">
        <v>1948</v>
      </c>
      <c r="C774" s="1" t="s">
        <v>336</v>
      </c>
      <c r="D774" s="1" t="str">
        <f>IF(A774="","",VLOOKUP(4100+ROUNDDOWN(A774/100,0),学校名!$A$2:$D$49,4,0))</f>
        <v>宝塚北</v>
      </c>
      <c r="E774" s="1" t="str">
        <f t="shared" si="24"/>
        <v>工藤  弘成</v>
      </c>
      <c r="F774" s="1">
        <f t="shared" si="25"/>
        <v>3</v>
      </c>
    </row>
    <row r="775" spans="1:6" x14ac:dyDescent="0.2">
      <c r="A775" s="1">
        <v>4107</v>
      </c>
      <c r="B775" s="1" t="s">
        <v>1949</v>
      </c>
      <c r="C775" s="1" t="s">
        <v>337</v>
      </c>
      <c r="D775" s="1" t="str">
        <f>IF(A775="","",VLOOKUP(4100+ROUNDDOWN(A775/100,0),学校名!$A$2:$D$49,4,0))</f>
        <v>宝塚北</v>
      </c>
      <c r="E775" s="1" t="str">
        <f t="shared" si="24"/>
        <v>佐藤  友哉</v>
      </c>
      <c r="F775" s="1">
        <f t="shared" si="25"/>
        <v>3</v>
      </c>
    </row>
    <row r="776" spans="1:6" x14ac:dyDescent="0.2">
      <c r="A776" s="1">
        <v>4108</v>
      </c>
      <c r="B776" s="1" t="s">
        <v>1950</v>
      </c>
      <c r="C776" s="1" t="s">
        <v>338</v>
      </c>
      <c r="D776" s="1" t="str">
        <f>IF(A776="","",VLOOKUP(4100+ROUNDDOWN(A776/100,0),学校名!$A$2:$D$49,4,0))</f>
        <v>宝塚北</v>
      </c>
      <c r="E776" s="1" t="str">
        <f t="shared" si="24"/>
        <v>寺田  泰生</v>
      </c>
      <c r="F776" s="1">
        <f t="shared" si="25"/>
        <v>3</v>
      </c>
    </row>
    <row r="777" spans="1:6" x14ac:dyDescent="0.2">
      <c r="A777" s="1">
        <v>4109</v>
      </c>
      <c r="B777" s="1" t="s">
        <v>1951</v>
      </c>
      <c r="C777" s="1" t="s">
        <v>339</v>
      </c>
      <c r="D777" s="1" t="str">
        <f>IF(A777="","",VLOOKUP(4100+ROUNDDOWN(A777/100,0),学校名!$A$2:$D$49,4,0))</f>
        <v>宝塚北</v>
      </c>
      <c r="E777" s="1" t="str">
        <f t="shared" si="24"/>
        <v>東海  晴大</v>
      </c>
      <c r="F777" s="1">
        <f t="shared" si="25"/>
        <v>3</v>
      </c>
    </row>
    <row r="778" spans="1:6" x14ac:dyDescent="0.2">
      <c r="A778" s="1">
        <v>4110</v>
      </c>
      <c r="B778" s="1" t="s">
        <v>1952</v>
      </c>
      <c r="C778" s="1" t="s">
        <v>340</v>
      </c>
      <c r="D778" s="1" t="str">
        <f>IF(A778="","",VLOOKUP(4100+ROUNDDOWN(A778/100,0),学校名!$A$2:$D$49,4,0))</f>
        <v>宝塚北</v>
      </c>
      <c r="E778" s="1" t="str">
        <f t="shared" si="24"/>
        <v>福島  琉唯</v>
      </c>
      <c r="F778" s="1">
        <f t="shared" si="25"/>
        <v>3</v>
      </c>
    </row>
    <row r="779" spans="1:6" x14ac:dyDescent="0.2">
      <c r="A779" s="1">
        <v>4111</v>
      </c>
      <c r="B779" s="1" t="s">
        <v>1953</v>
      </c>
      <c r="C779" s="1" t="s">
        <v>341</v>
      </c>
      <c r="D779" s="1" t="str">
        <f>IF(A779="","",VLOOKUP(4100+ROUNDDOWN(A779/100,0),学校名!$A$2:$D$49,4,0))</f>
        <v>宝塚北</v>
      </c>
      <c r="E779" s="1" t="str">
        <f t="shared" si="24"/>
        <v>松本  竜胆</v>
      </c>
      <c r="F779" s="1">
        <f t="shared" si="25"/>
        <v>3</v>
      </c>
    </row>
    <row r="780" spans="1:6" x14ac:dyDescent="0.2">
      <c r="A780" s="1">
        <v>4112</v>
      </c>
      <c r="B780" s="1" t="s">
        <v>1954</v>
      </c>
      <c r="C780" s="1" t="s">
        <v>687</v>
      </c>
      <c r="D780" s="1" t="str">
        <f>IF(A780="","",VLOOKUP(4100+ROUNDDOWN(A780/100,0),学校名!$A$2:$D$49,4,0))</f>
        <v>宝塚北</v>
      </c>
      <c r="E780" s="1" t="str">
        <f t="shared" si="24"/>
        <v>阪上  蒼空</v>
      </c>
      <c r="F780" s="1">
        <f t="shared" si="25"/>
        <v>2</v>
      </c>
    </row>
    <row r="781" spans="1:6" x14ac:dyDescent="0.2">
      <c r="A781" s="1">
        <v>4113</v>
      </c>
      <c r="B781" s="1" t="s">
        <v>1955</v>
      </c>
      <c r="C781" s="1" t="s">
        <v>688</v>
      </c>
      <c r="D781" s="1" t="str">
        <f>IF(A781="","",VLOOKUP(4100+ROUNDDOWN(A781/100,0),学校名!$A$2:$D$49,4,0))</f>
        <v>宝塚北</v>
      </c>
      <c r="E781" s="1" t="str">
        <f t="shared" si="24"/>
        <v>野村  絢也</v>
      </c>
      <c r="F781" s="1">
        <f t="shared" si="25"/>
        <v>2</v>
      </c>
    </row>
    <row r="782" spans="1:6" x14ac:dyDescent="0.2">
      <c r="A782" s="1">
        <v>4114</v>
      </c>
      <c r="B782" s="1" t="s">
        <v>1956</v>
      </c>
      <c r="C782" s="1" t="s">
        <v>689</v>
      </c>
      <c r="D782" s="1" t="str">
        <f>IF(A782="","",VLOOKUP(4100+ROUNDDOWN(A782/100,0),学校名!$A$2:$D$49,4,0))</f>
        <v>宝塚北</v>
      </c>
      <c r="E782" s="1" t="str">
        <f t="shared" si="24"/>
        <v>山口  悠斗</v>
      </c>
      <c r="F782" s="1">
        <f t="shared" si="25"/>
        <v>2</v>
      </c>
    </row>
    <row r="783" spans="1:6" x14ac:dyDescent="0.2">
      <c r="A783" s="1">
        <v>4115</v>
      </c>
      <c r="B783" s="1" t="s">
        <v>1957</v>
      </c>
      <c r="C783" s="1" t="s">
        <v>690</v>
      </c>
      <c r="D783" s="1" t="str">
        <f>IF(A783="","",VLOOKUP(4100+ROUNDDOWN(A783/100,0),学校名!$A$2:$D$49,4,0))</f>
        <v>宝塚北</v>
      </c>
      <c r="E783" s="1" t="str">
        <f t="shared" si="24"/>
        <v>安達  巧馬</v>
      </c>
      <c r="F783" s="1">
        <f t="shared" si="25"/>
        <v>2</v>
      </c>
    </row>
    <row r="784" spans="1:6" x14ac:dyDescent="0.2">
      <c r="A784" s="1">
        <v>4116</v>
      </c>
      <c r="B784" s="1" t="s">
        <v>1958</v>
      </c>
      <c r="C784" s="1" t="s">
        <v>691</v>
      </c>
      <c r="D784" s="1" t="str">
        <f>IF(A784="","",VLOOKUP(4100+ROUNDDOWN(A784/100,0),学校名!$A$2:$D$49,4,0))</f>
        <v>宝塚北</v>
      </c>
      <c r="E784" s="1" t="str">
        <f t="shared" si="24"/>
        <v>辻    快統</v>
      </c>
      <c r="F784" s="1">
        <f t="shared" si="25"/>
        <v>2</v>
      </c>
    </row>
    <row r="785" spans="1:6" x14ac:dyDescent="0.2">
      <c r="A785" s="1">
        <v>4117</v>
      </c>
      <c r="B785" s="1" t="s">
        <v>1959</v>
      </c>
      <c r="C785" s="1" t="s">
        <v>692</v>
      </c>
      <c r="D785" s="1" t="str">
        <f>IF(A785="","",VLOOKUP(4100+ROUNDDOWN(A785/100,0),学校名!$A$2:$D$49,4,0))</f>
        <v>宝塚北</v>
      </c>
      <c r="E785" s="1" t="str">
        <f t="shared" si="24"/>
        <v>寺本  悠真</v>
      </c>
      <c r="F785" s="1">
        <f t="shared" si="25"/>
        <v>2</v>
      </c>
    </row>
    <row r="786" spans="1:6" x14ac:dyDescent="0.2">
      <c r="A786" s="1">
        <v>4118</v>
      </c>
      <c r="B786" s="1" t="s">
        <v>1960</v>
      </c>
      <c r="C786" s="1" t="s">
        <v>693</v>
      </c>
      <c r="D786" s="1" t="str">
        <f>IF(A786="","",VLOOKUP(4100+ROUNDDOWN(A786/100,0),学校名!$A$2:$D$49,4,0))</f>
        <v>宝塚北</v>
      </c>
      <c r="E786" s="1" t="str">
        <f t="shared" si="24"/>
        <v>石井  光騎</v>
      </c>
      <c r="F786" s="1">
        <f t="shared" si="25"/>
        <v>2</v>
      </c>
    </row>
    <row r="787" spans="1:6" x14ac:dyDescent="0.2">
      <c r="A787" s="1">
        <v>4119</v>
      </c>
      <c r="B787" s="1" t="s">
        <v>1961</v>
      </c>
      <c r="C787" s="1" t="s">
        <v>694</v>
      </c>
      <c r="D787" s="1" t="str">
        <f>IF(A787="","",VLOOKUP(4100+ROUNDDOWN(A787/100,0),学校名!$A$2:$D$49,4,0))</f>
        <v>宝塚北</v>
      </c>
      <c r="E787" s="1" t="str">
        <f t="shared" si="24"/>
        <v>島本  瑛真</v>
      </c>
      <c r="F787" s="1">
        <f t="shared" si="25"/>
        <v>2</v>
      </c>
    </row>
    <row r="788" spans="1:6" x14ac:dyDescent="0.2">
      <c r="A788" s="1">
        <v>4120</v>
      </c>
      <c r="B788" s="1" t="s">
        <v>1962</v>
      </c>
      <c r="C788" s="1" t="s">
        <v>695</v>
      </c>
      <c r="D788" s="1" t="str">
        <f>IF(A788="","",VLOOKUP(4100+ROUNDDOWN(A788/100,0),学校名!$A$2:$D$49,4,0))</f>
        <v>宝塚北</v>
      </c>
      <c r="E788" s="1" t="str">
        <f t="shared" si="24"/>
        <v>中山  瑛音</v>
      </c>
      <c r="F788" s="1">
        <f t="shared" si="25"/>
        <v>2</v>
      </c>
    </row>
    <row r="789" spans="1:6" x14ac:dyDescent="0.2">
      <c r="A789" s="1">
        <v>4121</v>
      </c>
      <c r="B789" s="1" t="s">
        <v>1963</v>
      </c>
      <c r="C789" s="1" t="s">
        <v>1964</v>
      </c>
      <c r="D789" s="1" t="str">
        <f>IF(A789="","",VLOOKUP(4100+ROUNDDOWN(A789/100,0),学校名!$A$2:$D$49,4,0))</f>
        <v>宝塚北</v>
      </c>
      <c r="E789" s="1" t="str">
        <f t="shared" si="24"/>
        <v>伊賀  一騎</v>
      </c>
      <c r="F789" s="1">
        <f t="shared" si="25"/>
        <v>2</v>
      </c>
    </row>
    <row r="790" spans="1:6" x14ac:dyDescent="0.2">
      <c r="A790" s="1">
        <v>4122</v>
      </c>
      <c r="B790" s="1" t="s">
        <v>1965</v>
      </c>
      <c r="C790" s="1" t="s">
        <v>1966</v>
      </c>
      <c r="D790" s="1" t="str">
        <f>IF(A790="","",VLOOKUP(4100+ROUNDDOWN(A790/100,0),学校名!$A$2:$D$49,4,0))</f>
        <v>宝塚北</v>
      </c>
      <c r="E790" s="1" t="str">
        <f t="shared" si="24"/>
        <v>山口  稜生</v>
      </c>
      <c r="F790" s="1">
        <f t="shared" si="25"/>
        <v>2</v>
      </c>
    </row>
    <row r="791" spans="1:6" x14ac:dyDescent="0.2">
      <c r="A791" s="1">
        <v>4123</v>
      </c>
      <c r="B791" s="1" t="s">
        <v>1967</v>
      </c>
      <c r="C791" s="1" t="s">
        <v>1968</v>
      </c>
      <c r="D791" s="1" t="str">
        <f>IF(A791="","",VLOOKUP(4100+ROUNDDOWN(A791/100,0),学校名!$A$2:$D$49,4,0))</f>
        <v>宝塚北</v>
      </c>
      <c r="E791" s="1" t="str">
        <f t="shared" si="24"/>
        <v>江川  凜祐</v>
      </c>
      <c r="F791" s="1">
        <f t="shared" si="25"/>
        <v>1</v>
      </c>
    </row>
    <row r="792" spans="1:6" x14ac:dyDescent="0.2">
      <c r="A792" s="1">
        <v>4124</v>
      </c>
      <c r="B792" s="1" t="s">
        <v>1969</v>
      </c>
      <c r="C792" s="1" t="s">
        <v>1970</v>
      </c>
      <c r="D792" s="1" t="str">
        <f>IF(A792="","",VLOOKUP(4100+ROUNDDOWN(A792/100,0),学校名!$A$2:$D$49,4,0))</f>
        <v>宝塚北</v>
      </c>
      <c r="E792" s="1" t="str">
        <f t="shared" si="24"/>
        <v>沖    康太</v>
      </c>
      <c r="F792" s="1">
        <f t="shared" si="25"/>
        <v>1</v>
      </c>
    </row>
    <row r="793" spans="1:6" x14ac:dyDescent="0.2">
      <c r="A793" s="1">
        <v>4125</v>
      </c>
      <c r="B793" s="1" t="s">
        <v>1971</v>
      </c>
      <c r="C793" s="1" t="s">
        <v>1972</v>
      </c>
      <c r="D793" s="1" t="str">
        <f>IF(A793="","",VLOOKUP(4100+ROUNDDOWN(A793/100,0),学校名!$A$2:$D$49,4,0))</f>
        <v>宝塚北</v>
      </c>
      <c r="E793" s="1" t="str">
        <f t="shared" si="24"/>
        <v>栗原    優</v>
      </c>
      <c r="F793" s="1">
        <f t="shared" si="25"/>
        <v>1</v>
      </c>
    </row>
    <row r="794" spans="1:6" x14ac:dyDescent="0.2">
      <c r="A794" s="1">
        <v>4126</v>
      </c>
      <c r="B794" s="1" t="s">
        <v>1973</v>
      </c>
      <c r="C794" s="1" t="s">
        <v>1974</v>
      </c>
      <c r="D794" s="1" t="str">
        <f>IF(A794="","",VLOOKUP(4100+ROUNDDOWN(A794/100,0),学校名!$A$2:$D$49,4,0))</f>
        <v>宝塚北</v>
      </c>
      <c r="E794" s="1" t="str">
        <f t="shared" si="24"/>
        <v>原田  壮真</v>
      </c>
      <c r="F794" s="1">
        <f t="shared" si="25"/>
        <v>1</v>
      </c>
    </row>
    <row r="795" spans="1:6" x14ac:dyDescent="0.2">
      <c r="A795" s="1">
        <v>4127</v>
      </c>
      <c r="B795" s="1" t="s">
        <v>1975</v>
      </c>
      <c r="C795" s="1" t="s">
        <v>1976</v>
      </c>
      <c r="D795" s="1" t="str">
        <f>IF(A795="","",VLOOKUP(4100+ROUNDDOWN(A795/100,0),学校名!$A$2:$D$49,4,0))</f>
        <v>宝塚北</v>
      </c>
      <c r="E795" s="1" t="str">
        <f t="shared" si="24"/>
        <v>前川  陽太</v>
      </c>
      <c r="F795" s="1">
        <f t="shared" si="25"/>
        <v>1</v>
      </c>
    </row>
    <row r="796" spans="1:6" x14ac:dyDescent="0.2">
      <c r="A796" s="1">
        <v>4128</v>
      </c>
      <c r="B796" s="1" t="s">
        <v>1977</v>
      </c>
      <c r="C796" s="1" t="s">
        <v>1978</v>
      </c>
      <c r="D796" s="1" t="str">
        <f>IF(A796="","",VLOOKUP(4100+ROUNDDOWN(A796/100,0),学校名!$A$2:$D$49,4,0))</f>
        <v>宝塚北</v>
      </c>
      <c r="E796" s="1" t="str">
        <f t="shared" si="24"/>
        <v>松本    蒼</v>
      </c>
      <c r="F796" s="1">
        <f t="shared" si="25"/>
        <v>1</v>
      </c>
    </row>
    <row r="797" spans="1:6" x14ac:dyDescent="0.2">
      <c r="A797" s="1">
        <v>4129</v>
      </c>
      <c r="B797" s="1" t="s">
        <v>1979</v>
      </c>
      <c r="C797" s="1" t="s">
        <v>1980</v>
      </c>
      <c r="D797" s="1" t="str">
        <f>IF(A797="","",VLOOKUP(4100+ROUNDDOWN(A797/100,0),学校名!$A$2:$D$49,4,0))</f>
        <v>宝塚北</v>
      </c>
      <c r="E797" s="1" t="str">
        <f t="shared" si="24"/>
        <v>下井  章歳</v>
      </c>
      <c r="F797" s="1">
        <f t="shared" si="25"/>
        <v>1</v>
      </c>
    </row>
    <row r="798" spans="1:6" x14ac:dyDescent="0.2">
      <c r="A798" s="1">
        <v>4363</v>
      </c>
      <c r="B798" s="1" t="s">
        <v>1981</v>
      </c>
      <c r="C798" s="1" t="s">
        <v>342</v>
      </c>
      <c r="D798" s="1" t="str">
        <f>IF(A798="","",VLOOKUP(4100+ROUNDDOWN(A798/100,0),学校名!$A$2:$D$49,4,0))</f>
        <v>芦屋</v>
      </c>
      <c r="E798" s="1" t="str">
        <f t="shared" si="24"/>
        <v>平安  温人</v>
      </c>
      <c r="F798" s="1">
        <f t="shared" si="25"/>
        <v>3</v>
      </c>
    </row>
    <row r="799" spans="1:6" x14ac:dyDescent="0.2">
      <c r="A799" s="1">
        <v>4364</v>
      </c>
      <c r="B799" s="1" t="s">
        <v>1982</v>
      </c>
      <c r="C799" s="1" t="s">
        <v>343</v>
      </c>
      <c r="D799" s="1" t="str">
        <f>IF(A799="","",VLOOKUP(4100+ROUNDDOWN(A799/100,0),学校名!$A$2:$D$49,4,0))</f>
        <v>芦屋</v>
      </c>
      <c r="E799" s="1" t="str">
        <f t="shared" si="24"/>
        <v>金本  昇樹</v>
      </c>
      <c r="F799" s="1">
        <f t="shared" si="25"/>
        <v>3</v>
      </c>
    </row>
    <row r="800" spans="1:6" x14ac:dyDescent="0.2">
      <c r="A800" s="1">
        <v>4365</v>
      </c>
      <c r="B800" s="1" t="s">
        <v>1983</v>
      </c>
      <c r="C800" s="1" t="s">
        <v>344</v>
      </c>
      <c r="D800" s="1" t="str">
        <f>IF(A800="","",VLOOKUP(4100+ROUNDDOWN(A800/100,0),学校名!$A$2:$D$49,4,0))</f>
        <v>芦屋</v>
      </c>
      <c r="E800" s="1" t="str">
        <f t="shared" si="24"/>
        <v>小川  榮心</v>
      </c>
      <c r="F800" s="1">
        <f t="shared" si="25"/>
        <v>3</v>
      </c>
    </row>
    <row r="801" spans="1:6" x14ac:dyDescent="0.2">
      <c r="A801" s="1">
        <v>4366</v>
      </c>
      <c r="B801" s="1" t="s">
        <v>1984</v>
      </c>
      <c r="C801" s="1" t="s">
        <v>696</v>
      </c>
      <c r="D801" s="1" t="str">
        <f>IF(A801="","",VLOOKUP(4100+ROUNDDOWN(A801/100,0),学校名!$A$2:$D$49,4,0))</f>
        <v>芦屋</v>
      </c>
      <c r="E801" s="1" t="str">
        <f t="shared" si="24"/>
        <v>住野  春樹</v>
      </c>
      <c r="F801" s="1">
        <f t="shared" si="25"/>
        <v>2</v>
      </c>
    </row>
    <row r="802" spans="1:6" x14ac:dyDescent="0.2">
      <c r="A802" s="1">
        <v>4367</v>
      </c>
      <c r="B802" s="1" t="s">
        <v>1985</v>
      </c>
      <c r="C802" s="1" t="s">
        <v>697</v>
      </c>
      <c r="D802" s="1" t="str">
        <f>IF(A802="","",VLOOKUP(4100+ROUNDDOWN(A802/100,0),学校名!$A$2:$D$49,4,0))</f>
        <v>芦屋</v>
      </c>
      <c r="E802" s="1" t="str">
        <f t="shared" si="24"/>
        <v>吉田  圭志</v>
      </c>
      <c r="F802" s="1">
        <f t="shared" si="25"/>
        <v>2</v>
      </c>
    </row>
    <row r="803" spans="1:6" x14ac:dyDescent="0.2">
      <c r="A803" s="1">
        <v>4368</v>
      </c>
      <c r="B803" s="1" t="s">
        <v>1986</v>
      </c>
      <c r="C803" s="1" t="s">
        <v>698</v>
      </c>
      <c r="D803" s="1" t="str">
        <f>IF(A803="","",VLOOKUP(4100+ROUNDDOWN(A803/100,0),学校名!$A$2:$D$49,4,0))</f>
        <v>芦屋</v>
      </c>
      <c r="E803" s="1" t="str">
        <f t="shared" si="24"/>
        <v>磯川    友</v>
      </c>
      <c r="F803" s="1">
        <f t="shared" si="25"/>
        <v>2</v>
      </c>
    </row>
    <row r="804" spans="1:6" x14ac:dyDescent="0.2">
      <c r="A804" s="1">
        <v>4369</v>
      </c>
      <c r="B804" s="1" t="s">
        <v>1987</v>
      </c>
      <c r="C804" s="1" t="s">
        <v>699</v>
      </c>
      <c r="D804" s="1" t="str">
        <f>IF(A804="","",VLOOKUP(4100+ROUNDDOWN(A804/100,0),学校名!$A$2:$D$49,4,0))</f>
        <v>芦屋</v>
      </c>
      <c r="E804" s="1" t="str">
        <f t="shared" si="24"/>
        <v>末定優之介</v>
      </c>
      <c r="F804" s="1">
        <f t="shared" si="25"/>
        <v>2</v>
      </c>
    </row>
    <row r="805" spans="1:6" x14ac:dyDescent="0.2">
      <c r="A805" s="1">
        <v>4370</v>
      </c>
      <c r="B805" s="1" t="s">
        <v>1988</v>
      </c>
      <c r="C805" s="1" t="s">
        <v>1989</v>
      </c>
      <c r="D805" s="1" t="str">
        <f>IF(A805="","",VLOOKUP(4100+ROUNDDOWN(A805/100,0),学校名!$A$2:$D$49,4,0))</f>
        <v>芦屋</v>
      </c>
      <c r="E805" s="1" t="str">
        <f t="shared" si="24"/>
        <v>森田  優羽</v>
      </c>
      <c r="F805" s="1">
        <f t="shared" si="25"/>
        <v>2</v>
      </c>
    </row>
    <row r="806" spans="1:6" x14ac:dyDescent="0.2">
      <c r="A806" s="1">
        <v>4404</v>
      </c>
      <c r="B806" s="1" t="s">
        <v>1990</v>
      </c>
      <c r="C806" s="1" t="s">
        <v>64</v>
      </c>
      <c r="D806" s="1" t="str">
        <f>IF(A806="","",VLOOKUP(4100+ROUNDDOWN(A806/100,0),学校名!$A$2:$D$49,4,0))</f>
        <v>雲雀丘</v>
      </c>
      <c r="E806" s="1" t="str">
        <f t="shared" si="24"/>
        <v>山本  颯真</v>
      </c>
      <c r="F806" s="1">
        <f t="shared" si="25"/>
        <v>3</v>
      </c>
    </row>
    <row r="807" spans="1:6" x14ac:dyDescent="0.2">
      <c r="A807" s="1">
        <v>4405</v>
      </c>
      <c r="B807" s="1" t="s">
        <v>1991</v>
      </c>
      <c r="C807" s="1" t="s">
        <v>345</v>
      </c>
      <c r="D807" s="1" t="str">
        <f>IF(A807="","",VLOOKUP(4100+ROUNDDOWN(A807/100,0),学校名!$A$2:$D$49,4,0))</f>
        <v>雲雀丘</v>
      </c>
      <c r="E807" s="1" t="str">
        <f t="shared" si="24"/>
        <v>梶    正人</v>
      </c>
      <c r="F807" s="1">
        <f t="shared" si="25"/>
        <v>3</v>
      </c>
    </row>
    <row r="808" spans="1:6" x14ac:dyDescent="0.2">
      <c r="A808" s="1">
        <v>4406</v>
      </c>
      <c r="B808" s="1" t="s">
        <v>1992</v>
      </c>
      <c r="C808" s="1" t="s">
        <v>346</v>
      </c>
      <c r="D808" s="1" t="str">
        <f>IF(A808="","",VLOOKUP(4100+ROUNDDOWN(A808/100,0),学校名!$A$2:$D$49,4,0))</f>
        <v>雲雀丘</v>
      </c>
      <c r="E808" s="1" t="str">
        <f t="shared" si="24"/>
        <v>吉澤  瑞稀</v>
      </c>
      <c r="F808" s="1">
        <f t="shared" si="25"/>
        <v>3</v>
      </c>
    </row>
    <row r="809" spans="1:6" x14ac:dyDescent="0.2">
      <c r="A809" s="1">
        <v>4411</v>
      </c>
      <c r="B809" s="1" t="s">
        <v>1993</v>
      </c>
      <c r="C809" s="1" t="s">
        <v>700</v>
      </c>
      <c r="D809" s="1" t="str">
        <f>IF(A809="","",VLOOKUP(4100+ROUNDDOWN(A809/100,0),学校名!$A$2:$D$49,4,0))</f>
        <v>雲雀丘</v>
      </c>
      <c r="E809" s="1" t="str">
        <f t="shared" si="24"/>
        <v>仲  慶一朗</v>
      </c>
      <c r="F809" s="1">
        <f t="shared" si="25"/>
        <v>2</v>
      </c>
    </row>
    <row r="810" spans="1:6" x14ac:dyDescent="0.2">
      <c r="A810" s="1">
        <v>4412</v>
      </c>
      <c r="B810" s="1" t="s">
        <v>1994</v>
      </c>
      <c r="C810" s="1" t="s">
        <v>1995</v>
      </c>
      <c r="D810" s="1" t="str">
        <f>IF(A810="","",VLOOKUP(4100+ROUNDDOWN(A810/100,0),学校名!$A$2:$D$49,4,0))</f>
        <v>雲雀丘</v>
      </c>
      <c r="E810" s="1" t="str">
        <f t="shared" si="24"/>
        <v>窪井  亮人</v>
      </c>
      <c r="F810" s="1">
        <f t="shared" si="25"/>
        <v>2</v>
      </c>
    </row>
    <row r="811" spans="1:6" x14ac:dyDescent="0.2">
      <c r="A811" s="1">
        <v>4413</v>
      </c>
      <c r="B811" s="1" t="s">
        <v>1996</v>
      </c>
      <c r="C811" s="1" t="s">
        <v>1997</v>
      </c>
      <c r="D811" s="1" t="str">
        <f>IF(A811="","",VLOOKUP(4100+ROUNDDOWN(A811/100,0),学校名!$A$2:$D$49,4,0))</f>
        <v>雲雀丘</v>
      </c>
      <c r="E811" s="1" t="str">
        <f t="shared" si="24"/>
        <v>村上  幸太</v>
      </c>
      <c r="F811" s="1">
        <f t="shared" si="25"/>
        <v>2</v>
      </c>
    </row>
    <row r="812" spans="1:6" x14ac:dyDescent="0.2">
      <c r="A812" s="1">
        <v>4414</v>
      </c>
      <c r="B812" s="1" t="s">
        <v>1998</v>
      </c>
      <c r="C812" s="1" t="s">
        <v>1999</v>
      </c>
      <c r="D812" s="1" t="str">
        <f>IF(A812="","",VLOOKUP(4100+ROUNDDOWN(A812/100,0),学校名!$A$2:$D$49,4,0))</f>
        <v>雲雀丘</v>
      </c>
      <c r="E812" s="1" t="str">
        <f t="shared" si="24"/>
        <v>出口  大翔</v>
      </c>
      <c r="F812" s="1">
        <f t="shared" si="25"/>
        <v>2</v>
      </c>
    </row>
    <row r="813" spans="1:6" x14ac:dyDescent="0.2">
      <c r="A813" s="1">
        <v>4415</v>
      </c>
      <c r="B813" s="1" t="s">
        <v>2000</v>
      </c>
      <c r="C813" s="1" t="s">
        <v>2001</v>
      </c>
      <c r="D813" s="1" t="str">
        <f>IF(A813="","",VLOOKUP(4100+ROUNDDOWN(A813/100,0),学校名!$A$2:$D$49,4,0))</f>
        <v>雲雀丘</v>
      </c>
      <c r="E813" s="1" t="str">
        <f t="shared" si="24"/>
        <v>豊原  颯真</v>
      </c>
      <c r="F813" s="1">
        <f t="shared" si="25"/>
        <v>2</v>
      </c>
    </row>
    <row r="814" spans="1:6" x14ac:dyDescent="0.2">
      <c r="A814" s="1">
        <v>4416</v>
      </c>
      <c r="B814" s="1" t="s">
        <v>2002</v>
      </c>
      <c r="C814" s="1" t="s">
        <v>2003</v>
      </c>
      <c r="D814" s="1" t="str">
        <f>IF(A814="","",VLOOKUP(4100+ROUNDDOWN(A814/100,0),学校名!$A$2:$D$49,4,0))</f>
        <v>雲雀丘</v>
      </c>
      <c r="E814" s="1" t="str">
        <f t="shared" si="24"/>
        <v>吉田  隼悠</v>
      </c>
      <c r="F814" s="1">
        <f t="shared" si="25"/>
        <v>2</v>
      </c>
    </row>
    <row r="815" spans="1:6" x14ac:dyDescent="0.2">
      <c r="A815" s="1">
        <v>4417</v>
      </c>
      <c r="B815" s="1" t="s">
        <v>2004</v>
      </c>
      <c r="C815" s="1" t="s">
        <v>2005</v>
      </c>
      <c r="D815" s="1" t="str">
        <f>IF(A815="","",VLOOKUP(4100+ROUNDDOWN(A815/100,0),学校名!$A$2:$D$49,4,0))</f>
        <v>雲雀丘</v>
      </c>
      <c r="E815" s="1" t="str">
        <f t="shared" si="24"/>
        <v>嶋本  拓磨</v>
      </c>
      <c r="F815" s="1">
        <f t="shared" si="25"/>
        <v>2</v>
      </c>
    </row>
    <row r="816" spans="1:6" x14ac:dyDescent="0.2">
      <c r="A816" s="1">
        <v>4418</v>
      </c>
      <c r="B816" s="1" t="s">
        <v>2006</v>
      </c>
      <c r="C816" s="1" t="s">
        <v>2007</v>
      </c>
      <c r="D816" s="1" t="str">
        <f>IF(A816="","",VLOOKUP(4100+ROUNDDOWN(A816/100,0),学校名!$A$2:$D$49,4,0))</f>
        <v>雲雀丘</v>
      </c>
      <c r="E816" s="1" t="str">
        <f t="shared" si="24"/>
        <v>山﨑  文暁</v>
      </c>
      <c r="F816" s="1">
        <f t="shared" si="25"/>
        <v>2</v>
      </c>
    </row>
    <row r="817" spans="1:6" x14ac:dyDescent="0.2">
      <c r="A817" s="1">
        <v>4419</v>
      </c>
      <c r="B817" s="1" t="s">
        <v>2008</v>
      </c>
      <c r="C817" s="1" t="s">
        <v>2009</v>
      </c>
      <c r="D817" s="1" t="str">
        <f>IF(A817="","",VLOOKUP(4100+ROUNDDOWN(A817/100,0),学校名!$A$2:$D$49,4,0))</f>
        <v>雲雀丘</v>
      </c>
      <c r="E817" s="1" t="str">
        <f t="shared" si="24"/>
        <v>小寺  智仁</v>
      </c>
      <c r="F817" s="1">
        <f t="shared" si="25"/>
        <v>2</v>
      </c>
    </row>
    <row r="818" spans="1:6" x14ac:dyDescent="0.2">
      <c r="A818" s="1">
        <v>4420</v>
      </c>
      <c r="B818" s="1" t="s">
        <v>2010</v>
      </c>
      <c r="C818" s="1" t="s">
        <v>2011</v>
      </c>
      <c r="D818" s="1" t="str">
        <f>IF(A818="","",VLOOKUP(4100+ROUNDDOWN(A818/100,0),学校名!$A$2:$D$49,4,0))</f>
        <v>雲雀丘</v>
      </c>
      <c r="E818" s="1" t="str">
        <f t="shared" si="24"/>
        <v>堺    皐樹</v>
      </c>
      <c r="F818" s="1">
        <f t="shared" si="25"/>
        <v>2</v>
      </c>
    </row>
    <row r="819" spans="1:6" x14ac:dyDescent="0.2">
      <c r="A819" s="1">
        <v>4421</v>
      </c>
      <c r="B819" s="1" t="s">
        <v>2012</v>
      </c>
      <c r="C819" s="1" t="s">
        <v>2013</v>
      </c>
      <c r="D819" s="1" t="str">
        <f>IF(A819="","",VLOOKUP(4100+ROUNDDOWN(A819/100,0),学校名!$A$2:$D$49,4,0))</f>
        <v>雲雀丘</v>
      </c>
      <c r="E819" s="1" t="str">
        <f t="shared" si="24"/>
        <v>向井  陸人</v>
      </c>
      <c r="F819" s="1">
        <f t="shared" si="25"/>
        <v>2</v>
      </c>
    </row>
    <row r="820" spans="1:6" x14ac:dyDescent="0.2">
      <c r="A820" s="1">
        <v>4423</v>
      </c>
      <c r="B820" s="1" t="s">
        <v>2014</v>
      </c>
      <c r="C820" s="1" t="s">
        <v>2015</v>
      </c>
      <c r="D820" s="1" t="str">
        <f>IF(A820="","",VLOOKUP(4100+ROUNDDOWN(A820/100,0),学校名!$A$2:$D$49,4,0))</f>
        <v>雲雀丘</v>
      </c>
      <c r="E820" s="1" t="str">
        <f t="shared" si="24"/>
        <v>池田  壮達</v>
      </c>
      <c r="F820" s="1">
        <f t="shared" si="25"/>
        <v>2</v>
      </c>
    </row>
    <row r="821" spans="1:6" x14ac:dyDescent="0.2">
      <c r="A821" s="1">
        <v>4424</v>
      </c>
      <c r="B821" s="1" t="s">
        <v>2016</v>
      </c>
      <c r="C821" s="1" t="s">
        <v>2017</v>
      </c>
      <c r="D821" s="1" t="str">
        <f>IF(A821="","",VLOOKUP(4100+ROUNDDOWN(A821/100,0),学校名!$A$2:$D$49,4,0))</f>
        <v>雲雀丘</v>
      </c>
      <c r="E821" s="1" t="str">
        <f t="shared" si="24"/>
        <v>紀伊聡一郎</v>
      </c>
      <c r="F821" s="1">
        <f t="shared" si="25"/>
        <v>2</v>
      </c>
    </row>
    <row r="822" spans="1:6" x14ac:dyDescent="0.2">
      <c r="A822" s="1">
        <v>4425</v>
      </c>
      <c r="B822" s="1" t="s">
        <v>2018</v>
      </c>
      <c r="C822" s="1" t="s">
        <v>2019</v>
      </c>
      <c r="D822" s="1" t="str">
        <f>IF(A822="","",VLOOKUP(4100+ROUNDDOWN(A822/100,0),学校名!$A$2:$D$49,4,0))</f>
        <v>雲雀丘</v>
      </c>
      <c r="E822" s="1" t="str">
        <f t="shared" si="24"/>
        <v>平田  昇馬</v>
      </c>
      <c r="F822" s="1">
        <f t="shared" si="25"/>
        <v>2</v>
      </c>
    </row>
    <row r="823" spans="1:6" x14ac:dyDescent="0.2">
      <c r="A823" s="1">
        <v>4427</v>
      </c>
      <c r="B823" s="1" t="s">
        <v>2020</v>
      </c>
      <c r="C823" s="1" t="s">
        <v>2021</v>
      </c>
      <c r="D823" s="1" t="str">
        <f>IF(A823="","",VLOOKUP(4100+ROUNDDOWN(A823/100,0),学校名!$A$2:$D$49,4,0))</f>
        <v>雲雀丘</v>
      </c>
      <c r="E823" s="1" t="str">
        <f t="shared" si="24"/>
        <v>町塚    悠</v>
      </c>
      <c r="F823" s="1">
        <f t="shared" si="25"/>
        <v>2</v>
      </c>
    </row>
    <row r="824" spans="1:6" x14ac:dyDescent="0.2">
      <c r="A824" s="1">
        <v>4428</v>
      </c>
      <c r="B824" s="1" t="s">
        <v>2022</v>
      </c>
      <c r="C824" s="1" t="s">
        <v>2023</v>
      </c>
      <c r="D824" s="1" t="str">
        <f>IF(A824="","",VLOOKUP(4100+ROUNDDOWN(A824/100,0),学校名!$A$2:$D$49,4,0))</f>
        <v>雲雀丘</v>
      </c>
      <c r="E824" s="1" t="str">
        <f t="shared" si="24"/>
        <v>蘓我原大翔</v>
      </c>
      <c r="F824" s="1">
        <f t="shared" si="25"/>
        <v>2</v>
      </c>
    </row>
    <row r="825" spans="1:6" x14ac:dyDescent="0.2">
      <c r="A825" s="1">
        <v>4429</v>
      </c>
      <c r="B825" s="1" t="s">
        <v>2024</v>
      </c>
      <c r="C825" s="1" t="s">
        <v>2025</v>
      </c>
      <c r="D825" s="1" t="str">
        <f>IF(A825="","",VLOOKUP(4100+ROUNDDOWN(A825/100,0),学校名!$A$2:$D$49,4,0))</f>
        <v>雲雀丘</v>
      </c>
      <c r="E825" s="1" t="str">
        <f t="shared" si="24"/>
        <v>山下  慶輔</v>
      </c>
      <c r="F825" s="1">
        <f t="shared" si="25"/>
        <v>2</v>
      </c>
    </row>
    <row r="826" spans="1:6" x14ac:dyDescent="0.2">
      <c r="A826" s="1">
        <v>4430</v>
      </c>
      <c r="B826" s="1" t="s">
        <v>2026</v>
      </c>
      <c r="C826" s="1" t="s">
        <v>2027</v>
      </c>
      <c r="D826" s="1" t="str">
        <f>IF(A826="","",VLOOKUP(4100+ROUNDDOWN(A826/100,0),学校名!$A$2:$D$49,4,0))</f>
        <v>雲雀丘</v>
      </c>
      <c r="E826" s="1" t="str">
        <f t="shared" si="24"/>
        <v>竹中  琉生</v>
      </c>
      <c r="F826" s="1">
        <f t="shared" si="25"/>
        <v>1</v>
      </c>
    </row>
    <row r="827" spans="1:6" x14ac:dyDescent="0.2">
      <c r="A827" s="1">
        <v>4431</v>
      </c>
      <c r="B827" s="1" t="s">
        <v>2028</v>
      </c>
      <c r="C827" s="1" t="s">
        <v>2029</v>
      </c>
      <c r="D827" s="1" t="str">
        <f>IF(A827="","",VLOOKUP(4100+ROUNDDOWN(A827/100,0),学校名!$A$2:$D$49,4,0))</f>
        <v>雲雀丘</v>
      </c>
      <c r="E827" s="1" t="str">
        <f t="shared" si="24"/>
        <v>井田  陸王</v>
      </c>
      <c r="F827" s="1">
        <f t="shared" si="25"/>
        <v>1</v>
      </c>
    </row>
    <row r="828" spans="1:6" x14ac:dyDescent="0.2">
      <c r="A828" s="1">
        <v>4432</v>
      </c>
      <c r="B828" s="1" t="s">
        <v>2030</v>
      </c>
      <c r="C828" s="1" t="s">
        <v>2031</v>
      </c>
      <c r="D828" s="1" t="str">
        <f>IF(A828="","",VLOOKUP(4100+ROUNDDOWN(A828/100,0),学校名!$A$2:$D$49,4,0))</f>
        <v>雲雀丘</v>
      </c>
      <c r="E828" s="1" t="str">
        <f t="shared" si="24"/>
        <v>西村  健琉</v>
      </c>
      <c r="F828" s="1">
        <f t="shared" si="25"/>
        <v>1</v>
      </c>
    </row>
    <row r="829" spans="1:6" x14ac:dyDescent="0.2">
      <c r="A829" s="1">
        <v>4433</v>
      </c>
      <c r="B829" s="1" t="s">
        <v>2032</v>
      </c>
      <c r="C829" s="1" t="s">
        <v>2033</v>
      </c>
      <c r="D829" s="1" t="str">
        <f>IF(A829="","",VLOOKUP(4100+ROUNDDOWN(A829/100,0),学校名!$A$2:$D$49,4,0))</f>
        <v>雲雀丘</v>
      </c>
      <c r="E829" s="1" t="str">
        <f t="shared" si="24"/>
        <v>大﨑  陽太</v>
      </c>
      <c r="F829" s="1">
        <f t="shared" si="25"/>
        <v>1</v>
      </c>
    </row>
    <row r="830" spans="1:6" x14ac:dyDescent="0.2">
      <c r="A830" s="1">
        <v>4434</v>
      </c>
      <c r="B830" s="1" t="s">
        <v>2034</v>
      </c>
      <c r="C830" s="1" t="s">
        <v>2035</v>
      </c>
      <c r="D830" s="1" t="str">
        <f>IF(A830="","",VLOOKUP(4100+ROUNDDOWN(A830/100,0),学校名!$A$2:$D$49,4,0))</f>
        <v>雲雀丘</v>
      </c>
      <c r="E830" s="1" t="str">
        <f t="shared" si="24"/>
        <v>牧部  英幸</v>
      </c>
      <c r="F830" s="1">
        <f t="shared" si="25"/>
        <v>1</v>
      </c>
    </row>
    <row r="831" spans="1:6" x14ac:dyDescent="0.2">
      <c r="A831" s="1">
        <v>4435</v>
      </c>
      <c r="B831" s="1" t="s">
        <v>2036</v>
      </c>
      <c r="C831" s="1" t="s">
        <v>59</v>
      </c>
      <c r="D831" s="1" t="str">
        <f>IF(A831="","",VLOOKUP(4100+ROUNDDOWN(A831/100,0),学校名!$A$2:$D$49,4,0))</f>
        <v>雲雀丘</v>
      </c>
      <c r="E831" s="1" t="str">
        <f t="shared" si="24"/>
        <v>松本  煌生</v>
      </c>
      <c r="F831" s="1">
        <f t="shared" si="25"/>
        <v>1</v>
      </c>
    </row>
    <row r="832" spans="1:6" x14ac:dyDescent="0.2">
      <c r="A832" s="1">
        <v>4436</v>
      </c>
      <c r="B832" s="1" t="s">
        <v>2037</v>
      </c>
      <c r="C832" s="1" t="s">
        <v>2038</v>
      </c>
      <c r="D832" s="1" t="str">
        <f>IF(A832="","",VLOOKUP(4100+ROUNDDOWN(A832/100,0),学校名!$A$2:$D$49,4,0))</f>
        <v>雲雀丘</v>
      </c>
      <c r="E832" s="1" t="str">
        <f t="shared" si="24"/>
        <v>仁科  颯人</v>
      </c>
      <c r="F832" s="1">
        <f t="shared" si="25"/>
        <v>1</v>
      </c>
    </row>
    <row r="833" spans="1:6" x14ac:dyDescent="0.2">
      <c r="A833" s="1">
        <v>4437</v>
      </c>
      <c r="B833" s="1" t="s">
        <v>2039</v>
      </c>
      <c r="C833" s="1" t="s">
        <v>2040</v>
      </c>
      <c r="D833" s="1" t="str">
        <f>IF(A833="","",VLOOKUP(4100+ROUNDDOWN(A833/100,0),学校名!$A$2:$D$49,4,0))</f>
        <v>雲雀丘</v>
      </c>
      <c r="E833" s="1" t="str">
        <f t="shared" si="24"/>
        <v>中尾  颯志</v>
      </c>
      <c r="F833" s="1">
        <f t="shared" si="25"/>
        <v>1</v>
      </c>
    </row>
    <row r="834" spans="1:6" x14ac:dyDescent="0.2">
      <c r="A834" s="1">
        <v>4438</v>
      </c>
      <c r="B834" s="1" t="s">
        <v>2041</v>
      </c>
      <c r="C834" s="1" t="s">
        <v>2042</v>
      </c>
      <c r="D834" s="1" t="str">
        <f>IF(A834="","",VLOOKUP(4100+ROUNDDOWN(A834/100,0),学校名!$A$2:$D$49,4,0))</f>
        <v>雲雀丘</v>
      </c>
      <c r="E834" s="1" t="str">
        <f t="shared" si="24"/>
        <v>二木  侑隼</v>
      </c>
      <c r="F834" s="1">
        <f t="shared" si="25"/>
        <v>1</v>
      </c>
    </row>
    <row r="835" spans="1:6" x14ac:dyDescent="0.2">
      <c r="A835" s="1">
        <v>4439</v>
      </c>
      <c r="B835" s="1" t="s">
        <v>2043</v>
      </c>
      <c r="C835" s="1" t="s">
        <v>2044</v>
      </c>
      <c r="D835" s="1" t="str">
        <f>IF(A835="","",VLOOKUP(4100+ROUNDDOWN(A835/100,0),学校名!$A$2:$D$49,4,0))</f>
        <v>雲雀丘</v>
      </c>
      <c r="E835" s="1" t="str">
        <f t="shared" ref="E835:E898" si="26">IF(B835="","",IF(ISNUMBER(F835),LEFT(B835,LEN(B835)-3),LEFT(B835,LEN(B835)-1)))</f>
        <v>橋本  寛平</v>
      </c>
      <c r="F835" s="1">
        <f t="shared" ref="F835:F898" si="27">IF(B835="","",VALUE(MID(B835,LEN(B835)-1,1)))</f>
        <v>1</v>
      </c>
    </row>
    <row r="836" spans="1:6" x14ac:dyDescent="0.2">
      <c r="A836" s="1">
        <v>4440</v>
      </c>
      <c r="B836" s="1" t="s">
        <v>2045</v>
      </c>
      <c r="C836" s="1" t="s">
        <v>2046</v>
      </c>
      <c r="D836" s="1" t="str">
        <f>IF(A836="","",VLOOKUP(4100+ROUNDDOWN(A836/100,0),学校名!$A$2:$D$49,4,0))</f>
        <v>雲雀丘</v>
      </c>
      <c r="E836" s="1" t="str">
        <f t="shared" si="26"/>
        <v>岩下  明叡</v>
      </c>
      <c r="F836" s="1">
        <f t="shared" si="27"/>
        <v>1</v>
      </c>
    </row>
    <row r="837" spans="1:6" x14ac:dyDescent="0.2">
      <c r="A837" s="1">
        <v>4441</v>
      </c>
      <c r="B837" s="1" t="s">
        <v>2047</v>
      </c>
      <c r="C837" s="1" t="s">
        <v>2048</v>
      </c>
      <c r="D837" s="1" t="str">
        <f>IF(A837="","",VLOOKUP(4100+ROUNDDOWN(A837/100,0),学校名!$A$2:$D$49,4,0))</f>
        <v>雲雀丘</v>
      </c>
      <c r="E837" s="1" t="str">
        <f t="shared" si="26"/>
        <v>冨田  和佐</v>
      </c>
      <c r="F837" s="1">
        <f t="shared" si="27"/>
        <v>1</v>
      </c>
    </row>
    <row r="838" spans="1:6" x14ac:dyDescent="0.2">
      <c r="A838" s="1">
        <v>4442</v>
      </c>
      <c r="B838" s="1" t="s">
        <v>2049</v>
      </c>
      <c r="C838" s="1" t="s">
        <v>2050</v>
      </c>
      <c r="D838" s="1" t="str">
        <f>IF(A838="","",VLOOKUP(4100+ROUNDDOWN(A838/100,0),学校名!$A$2:$D$49,4,0))</f>
        <v>雲雀丘</v>
      </c>
      <c r="E838" s="1" t="str">
        <f t="shared" si="26"/>
        <v>松本  拓也</v>
      </c>
      <c r="F838" s="1">
        <f t="shared" si="27"/>
        <v>1</v>
      </c>
    </row>
    <row r="839" spans="1:6" x14ac:dyDescent="0.2">
      <c r="A839" s="1">
        <v>4443</v>
      </c>
      <c r="B839" s="1" t="s">
        <v>2051</v>
      </c>
      <c r="C839" s="1" t="s">
        <v>2052</v>
      </c>
      <c r="D839" s="1" t="str">
        <f>IF(A839="","",VLOOKUP(4100+ROUNDDOWN(A839/100,0),学校名!$A$2:$D$49,4,0))</f>
        <v>雲雀丘</v>
      </c>
      <c r="E839" s="1" t="str">
        <f t="shared" si="26"/>
        <v>戸田  天翔</v>
      </c>
      <c r="F839" s="1">
        <f t="shared" si="27"/>
        <v>1</v>
      </c>
    </row>
    <row r="840" spans="1:6" x14ac:dyDescent="0.2">
      <c r="A840" s="1">
        <v>4444</v>
      </c>
      <c r="B840" s="1" t="s">
        <v>2053</v>
      </c>
      <c r="C840" s="1" t="s">
        <v>2013</v>
      </c>
      <c r="D840" s="1" t="str">
        <f>IF(A840="","",VLOOKUP(4100+ROUNDDOWN(A840/100,0),学校名!$A$2:$D$49,4,0))</f>
        <v>雲雀丘</v>
      </c>
      <c r="E840" s="1" t="str">
        <f t="shared" si="26"/>
        <v>向井  陸人</v>
      </c>
      <c r="F840" s="1">
        <f t="shared" si="27"/>
        <v>1</v>
      </c>
    </row>
    <row r="841" spans="1:6" x14ac:dyDescent="0.2">
      <c r="A841" s="1">
        <v>4445</v>
      </c>
      <c r="B841" s="1" t="s">
        <v>2054</v>
      </c>
      <c r="C841" s="1" t="s">
        <v>2055</v>
      </c>
      <c r="D841" s="1" t="str">
        <f>IF(A841="","",VLOOKUP(4100+ROUNDDOWN(A841/100,0),学校名!$A$2:$D$49,4,0))</f>
        <v>雲雀丘</v>
      </c>
      <c r="E841" s="1" t="str">
        <f t="shared" si="26"/>
        <v>長島乘太朗</v>
      </c>
      <c r="F841" s="1">
        <f t="shared" si="27"/>
        <v>1</v>
      </c>
    </row>
    <row r="842" spans="1:6" x14ac:dyDescent="0.2">
      <c r="A842" s="1">
        <v>4446</v>
      </c>
      <c r="B842" s="1" t="s">
        <v>2056</v>
      </c>
      <c r="C842" s="1" t="s">
        <v>2057</v>
      </c>
      <c r="D842" s="1" t="str">
        <f>IF(A842="","",VLOOKUP(4100+ROUNDDOWN(A842/100,0),学校名!$A$2:$D$49,4,0))</f>
        <v>雲雀丘</v>
      </c>
      <c r="E842" s="1" t="str">
        <f t="shared" si="26"/>
        <v>山口  泰生</v>
      </c>
      <c r="F842" s="1">
        <f t="shared" si="27"/>
        <v>1</v>
      </c>
    </row>
    <row r="843" spans="1:6" x14ac:dyDescent="0.2">
      <c r="A843" s="1">
        <v>4475</v>
      </c>
      <c r="B843" s="1" t="s">
        <v>2058</v>
      </c>
      <c r="C843" s="1" t="s">
        <v>313</v>
      </c>
      <c r="D843" s="1" t="str">
        <f>IF(A843="","",VLOOKUP(4100+ROUNDDOWN(A843/100,0),学校名!$A$2:$D$49,4,0))</f>
        <v>雲雀丘</v>
      </c>
      <c r="E843" s="1" t="str">
        <f t="shared" si="26"/>
        <v>薮野  翔太</v>
      </c>
      <c r="F843" s="1">
        <f t="shared" si="27"/>
        <v>3</v>
      </c>
    </row>
    <row r="844" spans="1:6" x14ac:dyDescent="0.2">
      <c r="A844" s="1">
        <v>4536</v>
      </c>
      <c r="B844" s="1" t="s">
        <v>2059</v>
      </c>
      <c r="C844" s="1" t="s">
        <v>2060</v>
      </c>
      <c r="D844" s="1" t="str">
        <f>IF(A844="","",VLOOKUP(4100+ROUNDDOWN(A844/100,0),学校名!$A$2:$D$49,4,0))</f>
        <v>県国際</v>
      </c>
      <c r="E844" s="1" t="str">
        <f t="shared" si="26"/>
        <v>井口  陽斗</v>
      </c>
      <c r="F844" s="1">
        <f t="shared" si="27"/>
        <v>3</v>
      </c>
    </row>
    <row r="845" spans="1:6" x14ac:dyDescent="0.2">
      <c r="A845" s="1">
        <v>4537</v>
      </c>
      <c r="B845" s="1" t="s">
        <v>2061</v>
      </c>
      <c r="C845" s="1" t="s">
        <v>2062</v>
      </c>
      <c r="D845" s="1" t="str">
        <f>IF(A845="","",VLOOKUP(4100+ROUNDDOWN(A845/100,0),学校名!$A$2:$D$49,4,0))</f>
        <v>県国際</v>
      </c>
      <c r="E845" s="1" t="str">
        <f t="shared" si="26"/>
        <v>熊谷    舜</v>
      </c>
      <c r="F845" s="1">
        <f t="shared" si="27"/>
        <v>3</v>
      </c>
    </row>
    <row r="846" spans="1:6" x14ac:dyDescent="0.2">
      <c r="A846" s="1">
        <v>4538</v>
      </c>
      <c r="B846" s="1" t="s">
        <v>2063</v>
      </c>
      <c r="C846" s="1" t="s">
        <v>641</v>
      </c>
      <c r="D846" s="1" t="str">
        <f>IF(A846="","",VLOOKUP(4100+ROUNDDOWN(A846/100,0),学校名!$A$2:$D$49,4,0))</f>
        <v>県国際</v>
      </c>
      <c r="E846" s="1" t="str">
        <f t="shared" si="26"/>
        <v>鈴木    颯</v>
      </c>
      <c r="F846" s="1">
        <f t="shared" si="27"/>
        <v>3</v>
      </c>
    </row>
    <row r="847" spans="1:6" x14ac:dyDescent="0.2">
      <c r="A847" s="1">
        <v>4669</v>
      </c>
      <c r="B847" s="1" t="s">
        <v>2064</v>
      </c>
      <c r="C847" s="1" t="s">
        <v>347</v>
      </c>
      <c r="D847" s="1" t="str">
        <f>IF(A847="","",VLOOKUP(4100+ROUNDDOWN(A847/100,0),学校名!$A$2:$D$49,4,0))</f>
        <v>芦屋学園</v>
      </c>
      <c r="E847" s="1" t="str">
        <f t="shared" si="26"/>
        <v>坂本    翔</v>
      </c>
      <c r="F847" s="1">
        <f t="shared" si="27"/>
        <v>3</v>
      </c>
    </row>
    <row r="848" spans="1:6" x14ac:dyDescent="0.2">
      <c r="A848" s="1">
        <v>4670</v>
      </c>
      <c r="B848" s="1" t="s">
        <v>2065</v>
      </c>
      <c r="C848" s="1" t="s">
        <v>348</v>
      </c>
      <c r="D848" s="1" t="str">
        <f>IF(A848="","",VLOOKUP(4100+ROUNDDOWN(A848/100,0),学校名!$A$2:$D$49,4,0))</f>
        <v>芦屋学園</v>
      </c>
      <c r="E848" s="1" t="str">
        <f t="shared" si="26"/>
        <v>福田    零</v>
      </c>
      <c r="F848" s="1">
        <f t="shared" si="27"/>
        <v>3</v>
      </c>
    </row>
    <row r="849" spans="1:6" x14ac:dyDescent="0.2">
      <c r="A849" s="1">
        <v>4671</v>
      </c>
      <c r="B849" s="1" t="s">
        <v>2066</v>
      </c>
      <c r="C849" s="1" t="s">
        <v>349</v>
      </c>
      <c r="D849" s="1" t="str">
        <f>IF(A849="","",VLOOKUP(4100+ROUNDDOWN(A849/100,0),学校名!$A$2:$D$49,4,0))</f>
        <v>芦屋学園</v>
      </c>
      <c r="E849" s="1" t="str">
        <f t="shared" si="26"/>
        <v>川田  恭平</v>
      </c>
      <c r="F849" s="1">
        <f t="shared" si="27"/>
        <v>3</v>
      </c>
    </row>
    <row r="850" spans="1:6" x14ac:dyDescent="0.2">
      <c r="A850" s="1">
        <v>4672</v>
      </c>
      <c r="B850" s="1" t="s">
        <v>2067</v>
      </c>
      <c r="C850" s="1" t="s">
        <v>350</v>
      </c>
      <c r="D850" s="1" t="str">
        <f>IF(A850="","",VLOOKUP(4100+ROUNDDOWN(A850/100,0),学校名!$A$2:$D$49,4,0))</f>
        <v>芦屋学園</v>
      </c>
      <c r="E850" s="1" t="str">
        <f t="shared" si="26"/>
        <v>渡邉  音空</v>
      </c>
      <c r="F850" s="1">
        <f t="shared" si="27"/>
        <v>3</v>
      </c>
    </row>
    <row r="851" spans="1:6" x14ac:dyDescent="0.2">
      <c r="A851" s="1">
        <v>4674</v>
      </c>
      <c r="B851" s="1" t="s">
        <v>2068</v>
      </c>
      <c r="C851" s="1" t="s">
        <v>701</v>
      </c>
      <c r="D851" s="1" t="str">
        <f>IF(A851="","",VLOOKUP(4100+ROUNDDOWN(A851/100,0),学校名!$A$2:$D$49,4,0))</f>
        <v>芦屋学園</v>
      </c>
      <c r="E851" s="1" t="str">
        <f t="shared" si="26"/>
        <v>森本  祥輝</v>
      </c>
      <c r="F851" s="1">
        <f t="shared" si="27"/>
        <v>2</v>
      </c>
    </row>
    <row r="852" spans="1:6" x14ac:dyDescent="0.2">
      <c r="A852" s="1">
        <v>4675</v>
      </c>
      <c r="B852" s="1" t="s">
        <v>2069</v>
      </c>
      <c r="C852" s="1" t="s">
        <v>702</v>
      </c>
      <c r="D852" s="1" t="str">
        <f>IF(A852="","",VLOOKUP(4100+ROUNDDOWN(A852/100,0),学校名!$A$2:$D$49,4,0))</f>
        <v>芦屋学園</v>
      </c>
      <c r="E852" s="1" t="str">
        <f t="shared" si="26"/>
        <v>南馬  大翔</v>
      </c>
      <c r="F852" s="1">
        <f t="shared" si="27"/>
        <v>2</v>
      </c>
    </row>
    <row r="853" spans="1:6" x14ac:dyDescent="0.2">
      <c r="A853" s="1">
        <v>4676</v>
      </c>
      <c r="B853" s="1" t="s">
        <v>2070</v>
      </c>
      <c r="C853" s="1" t="s">
        <v>703</v>
      </c>
      <c r="D853" s="1" t="str">
        <f>IF(A853="","",VLOOKUP(4100+ROUNDDOWN(A853/100,0),学校名!$A$2:$D$49,4,0))</f>
        <v>芦屋学園</v>
      </c>
      <c r="E853" s="1" t="str">
        <f t="shared" si="26"/>
        <v>吉重  慧斗</v>
      </c>
      <c r="F853" s="1">
        <f t="shared" si="27"/>
        <v>2</v>
      </c>
    </row>
    <row r="854" spans="1:6" x14ac:dyDescent="0.2">
      <c r="A854" s="1">
        <v>4677</v>
      </c>
      <c r="B854" s="1" t="s">
        <v>2071</v>
      </c>
      <c r="C854" s="1" t="s">
        <v>704</v>
      </c>
      <c r="D854" s="1" t="str">
        <f>IF(A854="","",VLOOKUP(4100+ROUNDDOWN(A854/100,0),学校名!$A$2:$D$49,4,0))</f>
        <v>芦屋学園</v>
      </c>
      <c r="E854" s="1" t="str">
        <f t="shared" si="26"/>
        <v>榎元  琉太</v>
      </c>
      <c r="F854" s="1">
        <f t="shared" si="27"/>
        <v>2</v>
      </c>
    </row>
    <row r="855" spans="1:6" x14ac:dyDescent="0.2">
      <c r="A855" s="1">
        <v>4678</v>
      </c>
      <c r="B855" s="1" t="s">
        <v>2072</v>
      </c>
      <c r="C855" s="1" t="s">
        <v>705</v>
      </c>
      <c r="D855" s="1" t="str">
        <f>IF(A855="","",VLOOKUP(4100+ROUNDDOWN(A855/100,0),学校名!$A$2:$D$49,4,0))</f>
        <v>芦屋学園</v>
      </c>
      <c r="E855" s="1" t="str">
        <f t="shared" si="26"/>
        <v>野原  英心</v>
      </c>
      <c r="F855" s="1">
        <f t="shared" si="27"/>
        <v>2</v>
      </c>
    </row>
    <row r="856" spans="1:6" x14ac:dyDescent="0.2">
      <c r="A856" s="1">
        <v>4679</v>
      </c>
      <c r="B856" s="1" t="s">
        <v>2073</v>
      </c>
      <c r="C856" s="1" t="s">
        <v>706</v>
      </c>
      <c r="D856" s="1" t="str">
        <f>IF(A856="","",VLOOKUP(4100+ROUNDDOWN(A856/100,0),学校名!$A$2:$D$49,4,0))</f>
        <v>芦屋学園</v>
      </c>
      <c r="E856" s="1" t="str">
        <f t="shared" si="26"/>
        <v>井上  悠大</v>
      </c>
      <c r="F856" s="1">
        <f t="shared" si="27"/>
        <v>2</v>
      </c>
    </row>
    <row r="857" spans="1:6" x14ac:dyDescent="0.2">
      <c r="A857" s="1">
        <v>4680</v>
      </c>
      <c r="B857" s="1" t="s">
        <v>2074</v>
      </c>
      <c r="C857" s="1" t="s">
        <v>707</v>
      </c>
      <c r="D857" s="1" t="str">
        <f>IF(A857="","",VLOOKUP(4100+ROUNDDOWN(A857/100,0),学校名!$A$2:$D$49,4,0))</f>
        <v>芦屋学園</v>
      </c>
      <c r="E857" s="1" t="str">
        <f t="shared" si="26"/>
        <v>柴田  健翔</v>
      </c>
      <c r="F857" s="1">
        <f t="shared" si="27"/>
        <v>2</v>
      </c>
    </row>
    <row r="858" spans="1:6" x14ac:dyDescent="0.2">
      <c r="A858" s="1">
        <v>4681</v>
      </c>
      <c r="B858" s="1" t="s">
        <v>2075</v>
      </c>
      <c r="C858" s="1" t="s">
        <v>708</v>
      </c>
      <c r="D858" s="1" t="str">
        <f>IF(A858="","",VLOOKUP(4100+ROUNDDOWN(A858/100,0),学校名!$A$2:$D$49,4,0))</f>
        <v>芦屋学園</v>
      </c>
      <c r="E858" s="1" t="str">
        <f t="shared" si="26"/>
        <v>衣笠  大地</v>
      </c>
      <c r="F858" s="1">
        <f t="shared" si="27"/>
        <v>2</v>
      </c>
    </row>
    <row r="859" spans="1:6" x14ac:dyDescent="0.2">
      <c r="A859" s="1">
        <v>4683</v>
      </c>
      <c r="B859" s="1" t="s">
        <v>2076</v>
      </c>
      <c r="C859" s="1" t="s">
        <v>2077</v>
      </c>
      <c r="D859" s="1" t="str">
        <f>IF(A859="","",VLOOKUP(4100+ROUNDDOWN(A859/100,0),学校名!$A$2:$D$49,4,0))</f>
        <v>芦屋学園</v>
      </c>
      <c r="E859" s="1" t="str">
        <f t="shared" si="26"/>
        <v>藤本    凱</v>
      </c>
      <c r="F859" s="1">
        <f t="shared" si="27"/>
        <v>1</v>
      </c>
    </row>
    <row r="860" spans="1:6" x14ac:dyDescent="0.2">
      <c r="A860" s="1">
        <v>4684</v>
      </c>
      <c r="B860" s="1" t="s">
        <v>2078</v>
      </c>
      <c r="C860" s="1" t="s">
        <v>2079</v>
      </c>
      <c r="D860" s="1" t="str">
        <f>IF(A860="","",VLOOKUP(4100+ROUNDDOWN(A860/100,0),学校名!$A$2:$D$49,4,0))</f>
        <v>芦屋学園</v>
      </c>
      <c r="E860" s="1" t="str">
        <f t="shared" si="26"/>
        <v>大台  一真</v>
      </c>
      <c r="F860" s="1">
        <f t="shared" si="27"/>
        <v>1</v>
      </c>
    </row>
    <row r="861" spans="1:6" x14ac:dyDescent="0.2">
      <c r="A861" s="1">
        <v>4685</v>
      </c>
      <c r="B861" s="1" t="s">
        <v>2080</v>
      </c>
      <c r="C861" s="1" t="s">
        <v>2081</v>
      </c>
      <c r="D861" s="1" t="str">
        <f>IF(A861="","",VLOOKUP(4100+ROUNDDOWN(A861/100,0),学校名!$A$2:$D$49,4,0))</f>
        <v>芦屋学園</v>
      </c>
      <c r="E861" s="1" t="str">
        <f t="shared" si="26"/>
        <v>若狹  大輔</v>
      </c>
      <c r="F861" s="1">
        <f t="shared" si="27"/>
        <v>1</v>
      </c>
    </row>
    <row r="862" spans="1:6" x14ac:dyDescent="0.2">
      <c r="A862" s="1">
        <v>4686</v>
      </c>
      <c r="B862" s="1" t="s">
        <v>2082</v>
      </c>
      <c r="C862" s="1" t="s">
        <v>2083</v>
      </c>
      <c r="D862" s="1" t="str">
        <f>IF(A862="","",VLOOKUP(4100+ROUNDDOWN(A862/100,0),学校名!$A$2:$D$49,4,0))</f>
        <v>芦屋学園</v>
      </c>
      <c r="E862" s="1" t="str">
        <f t="shared" si="26"/>
        <v>野邊  暖人</v>
      </c>
      <c r="F862" s="1">
        <f t="shared" si="27"/>
        <v>1</v>
      </c>
    </row>
    <row r="863" spans="1:6" x14ac:dyDescent="0.2">
      <c r="A863" s="1">
        <v>4687</v>
      </c>
      <c r="B863" s="1" t="s">
        <v>2084</v>
      </c>
      <c r="C863" s="1" t="s">
        <v>2085</v>
      </c>
      <c r="D863" s="1" t="str">
        <f>IF(A863="","",VLOOKUP(4100+ROUNDDOWN(A863/100,0),学校名!$A$2:$D$49,4,0))</f>
        <v>芦屋学園</v>
      </c>
      <c r="E863" s="1" t="str">
        <f t="shared" si="26"/>
        <v>芳村  宇海</v>
      </c>
      <c r="F863" s="1">
        <f t="shared" si="27"/>
        <v>1</v>
      </c>
    </row>
    <row r="864" spans="1:6" x14ac:dyDescent="0.2">
      <c r="A864" s="1">
        <v>4688</v>
      </c>
      <c r="B864" s="1" t="s">
        <v>2086</v>
      </c>
      <c r="C864" s="1" t="s">
        <v>2087</v>
      </c>
      <c r="D864" s="1" t="str">
        <f>IF(A864="","",VLOOKUP(4100+ROUNDDOWN(A864/100,0),学校名!$A$2:$D$49,4,0))</f>
        <v>芦屋学園</v>
      </c>
      <c r="E864" s="1" t="str">
        <f t="shared" si="26"/>
        <v>北畠  悠馬</v>
      </c>
      <c r="F864" s="1">
        <f t="shared" si="27"/>
        <v>1</v>
      </c>
    </row>
    <row r="865" spans="1:6" x14ac:dyDescent="0.2">
      <c r="A865" s="1">
        <v>4689</v>
      </c>
      <c r="B865" s="1" t="s">
        <v>2088</v>
      </c>
      <c r="C865" s="1" t="s">
        <v>2089</v>
      </c>
      <c r="D865" s="1" t="str">
        <f>IF(A865="","",VLOOKUP(4100+ROUNDDOWN(A865/100,0),学校名!$A$2:$D$49,4,0))</f>
        <v>芦屋学園</v>
      </c>
      <c r="E865" s="1" t="str">
        <f t="shared" si="26"/>
        <v>中林  慶博</v>
      </c>
      <c r="F865" s="1">
        <f t="shared" si="27"/>
        <v>1</v>
      </c>
    </row>
    <row r="866" spans="1:6" x14ac:dyDescent="0.2">
      <c r="A866" s="1">
        <v>4690</v>
      </c>
      <c r="B866" s="1" t="s">
        <v>2090</v>
      </c>
      <c r="C866" s="1" t="s">
        <v>2091</v>
      </c>
      <c r="D866" s="1" t="str">
        <f>IF(A866="","",VLOOKUP(4100+ROUNDDOWN(A866/100,0),学校名!$A$2:$D$49,4,0))</f>
        <v>芦屋学園</v>
      </c>
      <c r="E866" s="1" t="str">
        <f t="shared" si="26"/>
        <v>重栖  時史</v>
      </c>
      <c r="F866" s="1">
        <f t="shared" si="27"/>
        <v>1</v>
      </c>
    </row>
    <row r="867" spans="1:6" x14ac:dyDescent="0.2">
      <c r="A867" s="1">
        <v>4793</v>
      </c>
      <c r="B867" s="1" t="s">
        <v>2092</v>
      </c>
      <c r="C867" s="1" t="s">
        <v>709</v>
      </c>
      <c r="D867" s="1" t="str">
        <f>IF(A867="","",VLOOKUP(4100+ROUNDDOWN(A867/100,0),学校名!$A$2:$D$49,4,0))</f>
        <v>甲南</v>
      </c>
      <c r="E867" s="1" t="str">
        <f t="shared" si="26"/>
        <v>平岡  空大</v>
      </c>
      <c r="F867" s="1">
        <f t="shared" si="27"/>
        <v>3</v>
      </c>
    </row>
    <row r="868" spans="1:6" x14ac:dyDescent="0.2">
      <c r="A868" s="1">
        <v>4794</v>
      </c>
      <c r="B868" s="1" t="s">
        <v>2093</v>
      </c>
      <c r="C868" s="1" t="s">
        <v>710</v>
      </c>
      <c r="D868" s="1" t="str">
        <f>IF(A868="","",VLOOKUP(4100+ROUNDDOWN(A868/100,0),学校名!$A$2:$D$49,4,0))</f>
        <v>甲南</v>
      </c>
      <c r="E868" s="1" t="str">
        <f t="shared" si="26"/>
        <v>廣田    樹</v>
      </c>
      <c r="F868" s="1">
        <f t="shared" si="27"/>
        <v>2</v>
      </c>
    </row>
    <row r="869" spans="1:6" x14ac:dyDescent="0.2">
      <c r="A869" s="1">
        <v>4795</v>
      </c>
      <c r="B869" s="1" t="s">
        <v>2094</v>
      </c>
      <c r="C869" s="1" t="s">
        <v>2095</v>
      </c>
      <c r="D869" s="1" t="str">
        <f>IF(A869="","",VLOOKUP(4100+ROUNDDOWN(A869/100,0),学校名!$A$2:$D$49,4,0))</f>
        <v>甲南</v>
      </c>
      <c r="E869" s="1" t="str">
        <f t="shared" si="26"/>
        <v>髙畑    駿</v>
      </c>
      <c r="F869" s="1">
        <f t="shared" si="27"/>
        <v>3</v>
      </c>
    </row>
    <row r="870" spans="1:6" x14ac:dyDescent="0.2">
      <c r="A870" s="1">
        <v>4796</v>
      </c>
      <c r="B870" s="1" t="s">
        <v>2096</v>
      </c>
      <c r="C870" s="1" t="s">
        <v>2097</v>
      </c>
      <c r="D870" s="1" t="str">
        <f>IF(A870="","",VLOOKUP(4100+ROUNDDOWN(A870/100,0),学校名!$A$2:$D$49,4,0))</f>
        <v>甲南</v>
      </c>
      <c r="E870" s="1" t="str">
        <f t="shared" si="26"/>
        <v>森田    槻</v>
      </c>
      <c r="F870" s="1">
        <f t="shared" si="27"/>
        <v>3</v>
      </c>
    </row>
    <row r="871" spans="1:6" x14ac:dyDescent="0.2">
      <c r="A871" s="1">
        <v>4797</v>
      </c>
      <c r="B871" s="1" t="s">
        <v>2098</v>
      </c>
      <c r="C871" s="1" t="s">
        <v>2099</v>
      </c>
      <c r="D871" s="1" t="str">
        <f>IF(A871="","",VLOOKUP(4100+ROUNDDOWN(A871/100,0),学校名!$A$2:$D$49,4,0))</f>
        <v>甲南</v>
      </c>
      <c r="E871" s="1" t="str">
        <f t="shared" si="26"/>
        <v>徳本  琉希</v>
      </c>
      <c r="F871" s="1">
        <f t="shared" si="27"/>
        <v>3</v>
      </c>
    </row>
    <row r="872" spans="1:6" x14ac:dyDescent="0.2">
      <c r="A872" s="1">
        <v>4798</v>
      </c>
      <c r="B872" s="1" t="s">
        <v>2100</v>
      </c>
      <c r="C872" s="1" t="s">
        <v>2101</v>
      </c>
      <c r="D872" s="1" t="str">
        <f>IF(A872="","",VLOOKUP(4100+ROUNDDOWN(A872/100,0),学校名!$A$2:$D$49,4,0))</f>
        <v>甲南</v>
      </c>
      <c r="E872" s="1" t="str">
        <f t="shared" si="26"/>
        <v>玉置    舜</v>
      </c>
      <c r="F872" s="1">
        <f t="shared" si="27"/>
        <v>1</v>
      </c>
    </row>
    <row r="873" spans="1:6" x14ac:dyDescent="0.2">
      <c r="A873" s="1">
        <v>4814</v>
      </c>
      <c r="B873" s="1" t="s">
        <v>2102</v>
      </c>
      <c r="C873" s="1" t="s">
        <v>2103</v>
      </c>
      <c r="D873" s="1" t="str">
        <f>IF(A873="","",VLOOKUP(4100+ROUNDDOWN(A873/100,0),学校名!$A$2:$D$49,4,0))</f>
        <v>芦国中等</v>
      </c>
      <c r="E873" s="1" t="str">
        <f t="shared" si="26"/>
        <v>藤原  有毅</v>
      </c>
      <c r="F873" s="1">
        <f t="shared" si="27"/>
        <v>1</v>
      </c>
    </row>
    <row r="874" spans="1:6" x14ac:dyDescent="0.2">
      <c r="D874" s="1" t="str">
        <f>IF(A874="","",VLOOKUP(4100+ROUNDDOWN(A874/100,0),学校名!$A$2:$D$49,4,0))</f>
        <v/>
      </c>
      <c r="E874" s="1" t="str">
        <f t="shared" si="26"/>
        <v/>
      </c>
      <c r="F874" s="1" t="str">
        <f t="shared" si="27"/>
        <v/>
      </c>
    </row>
    <row r="875" spans="1:6" x14ac:dyDescent="0.2">
      <c r="D875" s="1" t="str">
        <f>IF(A875="","",VLOOKUP(4100+ROUNDDOWN(A875/100,0),学校名!$A$2:$D$49,4,0))</f>
        <v/>
      </c>
      <c r="E875" s="1" t="str">
        <f t="shared" si="26"/>
        <v/>
      </c>
      <c r="F875" s="1" t="str">
        <f t="shared" si="27"/>
        <v/>
      </c>
    </row>
    <row r="876" spans="1:6" x14ac:dyDescent="0.2">
      <c r="D876" s="1" t="str">
        <f>IF(A876="","",VLOOKUP(4100+ROUNDDOWN(A876/100,0),学校名!$A$2:$D$49,4,0))</f>
        <v/>
      </c>
      <c r="E876" s="1" t="str">
        <f t="shared" si="26"/>
        <v/>
      </c>
      <c r="F876" s="1" t="str">
        <f t="shared" si="27"/>
        <v/>
      </c>
    </row>
    <row r="877" spans="1:6" x14ac:dyDescent="0.2">
      <c r="D877" s="1" t="str">
        <f>IF(A877="","",VLOOKUP(4100+ROUNDDOWN(A877/100,0),学校名!$A$2:$D$49,4,0))</f>
        <v/>
      </c>
      <c r="E877" s="1" t="str">
        <f t="shared" si="26"/>
        <v/>
      </c>
      <c r="F877" s="1" t="str">
        <f t="shared" si="27"/>
        <v/>
      </c>
    </row>
    <row r="878" spans="1:6" x14ac:dyDescent="0.2">
      <c r="D878" s="1" t="str">
        <f>IF(A878="","",VLOOKUP(4100+ROUNDDOWN(A878/100,0),学校名!$A$2:$D$49,4,0))</f>
        <v/>
      </c>
      <c r="E878" s="1" t="str">
        <f t="shared" si="26"/>
        <v/>
      </c>
      <c r="F878" s="1" t="str">
        <f t="shared" si="27"/>
        <v/>
      </c>
    </row>
    <row r="879" spans="1:6" x14ac:dyDescent="0.2">
      <c r="D879" s="1" t="str">
        <f>IF(A879="","",VLOOKUP(4100+ROUNDDOWN(A879/100,0),学校名!$A$2:$D$49,4,0))</f>
        <v/>
      </c>
      <c r="E879" s="1" t="str">
        <f t="shared" si="26"/>
        <v/>
      </c>
      <c r="F879" s="1" t="str">
        <f t="shared" si="27"/>
        <v/>
      </c>
    </row>
    <row r="880" spans="1:6" x14ac:dyDescent="0.2">
      <c r="D880" s="1" t="str">
        <f>IF(A880="","",VLOOKUP(4100+ROUNDDOWN(A880/100,0),学校名!$A$2:$D$49,4,0))</f>
        <v/>
      </c>
      <c r="E880" s="1" t="str">
        <f t="shared" si="26"/>
        <v/>
      </c>
      <c r="F880" s="1" t="str">
        <f t="shared" si="27"/>
        <v/>
      </c>
    </row>
    <row r="881" spans="4:6" x14ac:dyDescent="0.2">
      <c r="D881" s="1" t="str">
        <f>IF(A881="","",VLOOKUP(4100+ROUNDDOWN(A881/100,0),学校名!$A$2:$D$49,4,0))</f>
        <v/>
      </c>
      <c r="E881" s="1" t="str">
        <f t="shared" si="26"/>
        <v/>
      </c>
      <c r="F881" s="1" t="str">
        <f t="shared" si="27"/>
        <v/>
      </c>
    </row>
    <row r="882" spans="4:6" x14ac:dyDescent="0.2">
      <c r="D882" s="1" t="str">
        <f>IF(A882="","",VLOOKUP(4100+ROUNDDOWN(A882/100,0),学校名!$A$2:$D$49,4,0))</f>
        <v/>
      </c>
      <c r="E882" s="1" t="str">
        <f t="shared" si="26"/>
        <v/>
      </c>
      <c r="F882" s="1" t="str">
        <f t="shared" si="27"/>
        <v/>
      </c>
    </row>
    <row r="883" spans="4:6" x14ac:dyDescent="0.2">
      <c r="D883" s="1" t="str">
        <f>IF(A883="","",VLOOKUP(4100+ROUNDDOWN(A883/100,0),学校名!$A$2:$D$49,4,0))</f>
        <v/>
      </c>
      <c r="E883" s="1" t="str">
        <f t="shared" si="26"/>
        <v/>
      </c>
      <c r="F883" s="1" t="str">
        <f t="shared" si="27"/>
        <v/>
      </c>
    </row>
    <row r="884" spans="4:6" x14ac:dyDescent="0.2">
      <c r="D884" s="1" t="str">
        <f>IF(A884="","",VLOOKUP(4100+ROUNDDOWN(A884/100,0),学校名!$A$2:$D$49,4,0))</f>
        <v/>
      </c>
      <c r="E884" s="1" t="str">
        <f t="shared" si="26"/>
        <v/>
      </c>
      <c r="F884" s="1" t="str">
        <f t="shared" si="27"/>
        <v/>
      </c>
    </row>
    <row r="885" spans="4:6" x14ac:dyDescent="0.2">
      <c r="D885" s="1" t="str">
        <f>IF(A885="","",VLOOKUP(4100+ROUNDDOWN(A885/100,0),学校名!$A$2:$D$49,4,0))</f>
        <v/>
      </c>
      <c r="E885" s="1" t="str">
        <f t="shared" si="26"/>
        <v/>
      </c>
      <c r="F885" s="1" t="str">
        <f t="shared" si="27"/>
        <v/>
      </c>
    </row>
    <row r="886" spans="4:6" x14ac:dyDescent="0.2">
      <c r="D886" s="1" t="str">
        <f>IF(A886="","",VLOOKUP(4100+ROUNDDOWN(A886/100,0),学校名!$A$2:$D$49,4,0))</f>
        <v/>
      </c>
      <c r="E886" s="1" t="str">
        <f t="shared" si="26"/>
        <v/>
      </c>
      <c r="F886" s="1" t="str">
        <f t="shared" si="27"/>
        <v/>
      </c>
    </row>
    <row r="887" spans="4:6" x14ac:dyDescent="0.2">
      <c r="D887" s="1" t="str">
        <f>IF(A887="","",VLOOKUP(4100+ROUNDDOWN(A887/100,0),学校名!$A$2:$D$49,4,0))</f>
        <v/>
      </c>
      <c r="E887" s="1" t="str">
        <f t="shared" si="26"/>
        <v/>
      </c>
      <c r="F887" s="1" t="str">
        <f t="shared" si="27"/>
        <v/>
      </c>
    </row>
    <row r="888" spans="4:6" x14ac:dyDescent="0.2">
      <c r="D888" s="1" t="str">
        <f>IF(A888="","",VLOOKUP(4100+ROUNDDOWN(A888/100,0),学校名!$A$2:$D$49,4,0))</f>
        <v/>
      </c>
      <c r="E888" s="1" t="str">
        <f t="shared" si="26"/>
        <v/>
      </c>
      <c r="F888" s="1" t="str">
        <f t="shared" si="27"/>
        <v/>
      </c>
    </row>
    <row r="889" spans="4:6" x14ac:dyDescent="0.2">
      <c r="D889" s="1" t="str">
        <f>IF(A889="","",VLOOKUP(4100+ROUNDDOWN(A889/100,0),学校名!$A$2:$D$49,4,0))</f>
        <v/>
      </c>
      <c r="E889" s="1" t="str">
        <f t="shared" si="26"/>
        <v/>
      </c>
      <c r="F889" s="1" t="str">
        <f t="shared" si="27"/>
        <v/>
      </c>
    </row>
    <row r="890" spans="4:6" x14ac:dyDescent="0.2">
      <c r="D890" s="1" t="str">
        <f>IF(A890="","",VLOOKUP(4100+ROUNDDOWN(A890/100,0),学校名!$A$2:$D$49,4,0))</f>
        <v/>
      </c>
      <c r="E890" s="1" t="str">
        <f t="shared" si="26"/>
        <v/>
      </c>
      <c r="F890" s="1" t="str">
        <f t="shared" si="27"/>
        <v/>
      </c>
    </row>
    <row r="891" spans="4:6" x14ac:dyDescent="0.2">
      <c r="D891" s="1" t="str">
        <f>IF(A891="","",VLOOKUP(4100+ROUNDDOWN(A891/100,0),学校名!$A$2:$D$49,4,0))</f>
        <v/>
      </c>
      <c r="E891" s="1" t="str">
        <f t="shared" si="26"/>
        <v/>
      </c>
      <c r="F891" s="1" t="str">
        <f t="shared" si="27"/>
        <v/>
      </c>
    </row>
    <row r="892" spans="4:6" x14ac:dyDescent="0.2">
      <c r="D892" s="1" t="str">
        <f>IF(A892="","",VLOOKUP(4100+ROUNDDOWN(A892/100,0),学校名!$A$2:$D$49,4,0))</f>
        <v/>
      </c>
      <c r="E892" s="1" t="str">
        <f t="shared" si="26"/>
        <v/>
      </c>
      <c r="F892" s="1" t="str">
        <f t="shared" si="27"/>
        <v/>
      </c>
    </row>
    <row r="893" spans="4:6" x14ac:dyDescent="0.2">
      <c r="D893" s="1" t="str">
        <f>IF(A893="","",VLOOKUP(4100+ROUNDDOWN(A893/100,0),学校名!$A$2:$D$49,4,0))</f>
        <v/>
      </c>
      <c r="E893" s="1" t="str">
        <f t="shared" si="26"/>
        <v/>
      </c>
      <c r="F893" s="1" t="str">
        <f t="shared" si="27"/>
        <v/>
      </c>
    </row>
    <row r="894" spans="4:6" x14ac:dyDescent="0.2">
      <c r="D894" s="1" t="str">
        <f>IF(A894="","",VLOOKUP(4100+ROUNDDOWN(A894/100,0),学校名!$A$2:$D$49,4,0))</f>
        <v/>
      </c>
      <c r="E894" s="1" t="str">
        <f t="shared" si="26"/>
        <v/>
      </c>
      <c r="F894" s="1" t="str">
        <f t="shared" si="27"/>
        <v/>
      </c>
    </row>
    <row r="895" spans="4:6" x14ac:dyDescent="0.2">
      <c r="D895" s="1" t="str">
        <f>IF(A895="","",VLOOKUP(4100+ROUNDDOWN(A895/100,0),学校名!$A$2:$D$49,4,0))</f>
        <v/>
      </c>
      <c r="E895" s="1" t="str">
        <f t="shared" si="26"/>
        <v/>
      </c>
      <c r="F895" s="1" t="str">
        <f t="shared" si="27"/>
        <v/>
      </c>
    </row>
    <row r="896" spans="4:6" x14ac:dyDescent="0.2">
      <c r="D896" s="1" t="str">
        <f>IF(A896="","",VLOOKUP(4100+ROUNDDOWN(A896/100,0),学校名!$A$2:$D$49,4,0))</f>
        <v/>
      </c>
      <c r="E896" s="1" t="str">
        <f t="shared" si="26"/>
        <v/>
      </c>
      <c r="F896" s="1" t="str">
        <f t="shared" si="27"/>
        <v/>
      </c>
    </row>
    <row r="897" spans="4:6" x14ac:dyDescent="0.2">
      <c r="D897" s="1" t="str">
        <f>IF(A897="","",VLOOKUP(4100+ROUNDDOWN(A897/100,0),学校名!$A$2:$D$49,4,0))</f>
        <v/>
      </c>
      <c r="E897" s="1" t="str">
        <f t="shared" si="26"/>
        <v/>
      </c>
      <c r="F897" s="1" t="str">
        <f t="shared" si="27"/>
        <v/>
      </c>
    </row>
    <row r="898" spans="4:6" x14ac:dyDescent="0.2">
      <c r="D898" s="1" t="str">
        <f>IF(A898="","",VLOOKUP(4100+ROUNDDOWN(A898/100,0),学校名!$A$2:$D$49,4,0))</f>
        <v/>
      </c>
      <c r="E898" s="1" t="str">
        <f t="shared" si="26"/>
        <v/>
      </c>
      <c r="F898" s="1" t="str">
        <f t="shared" si="27"/>
        <v/>
      </c>
    </row>
    <row r="899" spans="4:6" x14ac:dyDescent="0.2">
      <c r="D899" s="1" t="str">
        <f>IF(A899="","",VLOOKUP(4100+ROUNDDOWN(A899/100,0),学校名!$A$2:$D$49,4,0))</f>
        <v/>
      </c>
      <c r="E899" s="1" t="str">
        <f t="shared" ref="E899:E962" si="28">IF(B899="","",IF(ISNUMBER(F899),LEFT(B899,LEN(B899)-3),LEFT(B899,LEN(B899)-1)))</f>
        <v/>
      </c>
      <c r="F899" s="1" t="str">
        <f t="shared" ref="F899:F962" si="29">IF(B899="","",VALUE(MID(B899,LEN(B899)-1,1)))</f>
        <v/>
      </c>
    </row>
    <row r="900" spans="4:6" x14ac:dyDescent="0.2">
      <c r="D900" s="1" t="str">
        <f>IF(A900="","",VLOOKUP(4100+ROUNDDOWN(A900/100,0),学校名!$A$2:$D$49,4,0))</f>
        <v/>
      </c>
      <c r="E900" s="1" t="str">
        <f t="shared" si="28"/>
        <v/>
      </c>
      <c r="F900" s="1" t="str">
        <f t="shared" si="29"/>
        <v/>
      </c>
    </row>
    <row r="901" spans="4:6" x14ac:dyDescent="0.2">
      <c r="D901" s="1" t="str">
        <f>IF(A901="","",VLOOKUP(4100+ROUNDDOWN(A901/100,0),学校名!$A$2:$D$49,4,0))</f>
        <v/>
      </c>
      <c r="E901" s="1" t="str">
        <f t="shared" si="28"/>
        <v/>
      </c>
      <c r="F901" s="1" t="str">
        <f t="shared" si="29"/>
        <v/>
      </c>
    </row>
    <row r="902" spans="4:6" x14ac:dyDescent="0.2">
      <c r="D902" s="1" t="str">
        <f>IF(A902="","",VLOOKUP(4100+ROUNDDOWN(A902/100,0),学校名!$A$2:$D$49,4,0))</f>
        <v/>
      </c>
      <c r="E902" s="1" t="str">
        <f t="shared" si="28"/>
        <v/>
      </c>
      <c r="F902" s="1" t="str">
        <f t="shared" si="29"/>
        <v/>
      </c>
    </row>
    <row r="903" spans="4:6" x14ac:dyDescent="0.2">
      <c r="D903" s="1" t="str">
        <f>IF(A903="","",VLOOKUP(4100+ROUNDDOWN(A903/100,0),学校名!$A$2:$D$49,4,0))</f>
        <v/>
      </c>
      <c r="E903" s="1" t="str">
        <f t="shared" si="28"/>
        <v/>
      </c>
      <c r="F903" s="1" t="str">
        <f t="shared" si="29"/>
        <v/>
      </c>
    </row>
    <row r="904" spans="4:6" x14ac:dyDescent="0.2">
      <c r="D904" s="1" t="str">
        <f>IF(A904="","",VLOOKUP(4100+ROUNDDOWN(A904/100,0),学校名!$A$2:$D$49,4,0))</f>
        <v/>
      </c>
      <c r="E904" s="1" t="str">
        <f t="shared" si="28"/>
        <v/>
      </c>
      <c r="F904" s="1" t="str">
        <f t="shared" si="29"/>
        <v/>
      </c>
    </row>
    <row r="905" spans="4:6" x14ac:dyDescent="0.2">
      <c r="D905" s="1" t="str">
        <f>IF(A905="","",VLOOKUP(4100+ROUNDDOWN(A905/100,0),学校名!$A$2:$D$49,4,0))</f>
        <v/>
      </c>
      <c r="E905" s="1" t="str">
        <f t="shared" si="28"/>
        <v/>
      </c>
      <c r="F905" s="1" t="str">
        <f t="shared" si="29"/>
        <v/>
      </c>
    </row>
    <row r="906" spans="4:6" x14ac:dyDescent="0.2">
      <c r="D906" s="1" t="str">
        <f>IF(A906="","",VLOOKUP(4100+ROUNDDOWN(A906/100,0),学校名!$A$2:$D$49,4,0))</f>
        <v/>
      </c>
      <c r="E906" s="1" t="str">
        <f t="shared" si="28"/>
        <v/>
      </c>
      <c r="F906" s="1" t="str">
        <f t="shared" si="29"/>
        <v/>
      </c>
    </row>
    <row r="907" spans="4:6" x14ac:dyDescent="0.2">
      <c r="D907" s="1" t="str">
        <f>IF(A907="","",VLOOKUP(4100+ROUNDDOWN(A907/100,0),学校名!$A$2:$D$49,4,0))</f>
        <v/>
      </c>
      <c r="E907" s="1" t="str">
        <f t="shared" si="28"/>
        <v/>
      </c>
      <c r="F907" s="1" t="str">
        <f t="shared" si="29"/>
        <v/>
      </c>
    </row>
    <row r="908" spans="4:6" x14ac:dyDescent="0.2">
      <c r="D908" s="1" t="str">
        <f>IF(A908="","",VLOOKUP(4100+ROUNDDOWN(A908/100,0),学校名!$A$2:$D$49,4,0))</f>
        <v/>
      </c>
      <c r="E908" s="1" t="str">
        <f t="shared" si="28"/>
        <v/>
      </c>
      <c r="F908" s="1" t="str">
        <f t="shared" si="29"/>
        <v/>
      </c>
    </row>
    <row r="909" spans="4:6" x14ac:dyDescent="0.2">
      <c r="D909" s="1" t="str">
        <f>IF(A909="","",VLOOKUP(4100+ROUNDDOWN(A909/100,0),学校名!$A$2:$D$49,4,0))</f>
        <v/>
      </c>
      <c r="E909" s="1" t="str">
        <f t="shared" si="28"/>
        <v/>
      </c>
      <c r="F909" s="1" t="str">
        <f t="shared" si="29"/>
        <v/>
      </c>
    </row>
    <row r="910" spans="4:6" x14ac:dyDescent="0.2">
      <c r="D910" s="1" t="str">
        <f>IF(A910="","",VLOOKUP(4100+ROUNDDOWN(A910/100,0),学校名!$A$2:$D$49,4,0))</f>
        <v/>
      </c>
      <c r="E910" s="1" t="str">
        <f t="shared" si="28"/>
        <v/>
      </c>
      <c r="F910" s="1" t="str">
        <f t="shared" si="29"/>
        <v/>
      </c>
    </row>
    <row r="911" spans="4:6" x14ac:dyDescent="0.2">
      <c r="D911" s="1" t="str">
        <f>IF(A911="","",VLOOKUP(4100+ROUNDDOWN(A911/100,0),学校名!$A$2:$D$49,4,0))</f>
        <v/>
      </c>
      <c r="E911" s="1" t="str">
        <f t="shared" si="28"/>
        <v/>
      </c>
      <c r="F911" s="1" t="str">
        <f t="shared" si="29"/>
        <v/>
      </c>
    </row>
    <row r="912" spans="4:6" x14ac:dyDescent="0.2">
      <c r="D912" s="1" t="str">
        <f>IF(A912="","",VLOOKUP(4100+ROUNDDOWN(A912/100,0),学校名!$A$2:$D$49,4,0))</f>
        <v/>
      </c>
      <c r="E912" s="1" t="str">
        <f t="shared" si="28"/>
        <v/>
      </c>
      <c r="F912" s="1" t="str">
        <f t="shared" si="29"/>
        <v/>
      </c>
    </row>
    <row r="913" spans="4:6" x14ac:dyDescent="0.2">
      <c r="D913" s="1" t="str">
        <f>IF(A913="","",VLOOKUP(4100+ROUNDDOWN(A913/100,0),学校名!$A$2:$D$49,4,0))</f>
        <v/>
      </c>
      <c r="E913" s="1" t="str">
        <f t="shared" si="28"/>
        <v/>
      </c>
      <c r="F913" s="1" t="str">
        <f t="shared" si="29"/>
        <v/>
      </c>
    </row>
    <row r="914" spans="4:6" x14ac:dyDescent="0.2">
      <c r="D914" s="1" t="str">
        <f>IF(A914="","",VLOOKUP(4100+ROUNDDOWN(A914/100,0),学校名!$A$2:$D$49,4,0))</f>
        <v/>
      </c>
      <c r="E914" s="1" t="str">
        <f t="shared" si="28"/>
        <v/>
      </c>
      <c r="F914" s="1" t="str">
        <f t="shared" si="29"/>
        <v/>
      </c>
    </row>
    <row r="915" spans="4:6" x14ac:dyDescent="0.2">
      <c r="D915" s="1" t="str">
        <f>IF(A915="","",VLOOKUP(4100+ROUNDDOWN(A915/100,0),学校名!$A$2:$D$49,4,0))</f>
        <v/>
      </c>
      <c r="E915" s="1" t="str">
        <f t="shared" si="28"/>
        <v/>
      </c>
      <c r="F915" s="1" t="str">
        <f t="shared" si="29"/>
        <v/>
      </c>
    </row>
    <row r="916" spans="4:6" x14ac:dyDescent="0.2">
      <c r="D916" s="1" t="str">
        <f>IF(A916="","",VLOOKUP(4100+ROUNDDOWN(A916/100,0),学校名!$A$2:$D$49,4,0))</f>
        <v/>
      </c>
      <c r="E916" s="1" t="str">
        <f t="shared" si="28"/>
        <v/>
      </c>
      <c r="F916" s="1" t="str">
        <f t="shared" si="29"/>
        <v/>
      </c>
    </row>
    <row r="917" spans="4:6" x14ac:dyDescent="0.2">
      <c r="D917" s="1" t="str">
        <f>IF(A917="","",VLOOKUP(4100+ROUNDDOWN(A917/100,0),学校名!$A$2:$D$49,4,0))</f>
        <v/>
      </c>
      <c r="E917" s="1" t="str">
        <f t="shared" si="28"/>
        <v/>
      </c>
      <c r="F917" s="1" t="str">
        <f t="shared" si="29"/>
        <v/>
      </c>
    </row>
    <row r="918" spans="4:6" x14ac:dyDescent="0.2">
      <c r="D918" s="1" t="str">
        <f>IF(A918="","",VLOOKUP(4100+ROUNDDOWN(A918/100,0),学校名!$A$2:$D$49,4,0))</f>
        <v/>
      </c>
      <c r="E918" s="1" t="str">
        <f t="shared" si="28"/>
        <v/>
      </c>
      <c r="F918" s="1" t="str">
        <f t="shared" si="29"/>
        <v/>
      </c>
    </row>
    <row r="919" spans="4:6" x14ac:dyDescent="0.2">
      <c r="D919" s="1" t="str">
        <f>IF(A919="","",VLOOKUP(4100+ROUNDDOWN(A919/100,0),学校名!$A$2:$D$49,4,0))</f>
        <v/>
      </c>
      <c r="E919" s="1" t="str">
        <f t="shared" si="28"/>
        <v/>
      </c>
      <c r="F919" s="1" t="str">
        <f t="shared" si="29"/>
        <v/>
      </c>
    </row>
    <row r="920" spans="4:6" x14ac:dyDescent="0.2">
      <c r="D920" s="1" t="str">
        <f>IF(A920="","",VLOOKUP(4100+ROUNDDOWN(A920/100,0),学校名!$A$2:$D$49,4,0))</f>
        <v/>
      </c>
      <c r="E920" s="1" t="str">
        <f t="shared" si="28"/>
        <v/>
      </c>
      <c r="F920" s="1" t="str">
        <f t="shared" si="29"/>
        <v/>
      </c>
    </row>
    <row r="921" spans="4:6" x14ac:dyDescent="0.2">
      <c r="D921" s="1" t="str">
        <f>IF(A921="","",VLOOKUP(4100+ROUNDDOWN(A921/100,0),学校名!$A$2:$D$49,4,0))</f>
        <v/>
      </c>
      <c r="E921" s="1" t="str">
        <f t="shared" si="28"/>
        <v/>
      </c>
      <c r="F921" s="1" t="str">
        <f t="shared" si="29"/>
        <v/>
      </c>
    </row>
    <row r="922" spans="4:6" x14ac:dyDescent="0.2">
      <c r="D922" s="1" t="str">
        <f>IF(A922="","",VLOOKUP(4100+ROUNDDOWN(A922/100,0),学校名!$A$2:$D$49,4,0))</f>
        <v/>
      </c>
      <c r="E922" s="1" t="str">
        <f t="shared" si="28"/>
        <v/>
      </c>
      <c r="F922" s="1" t="str">
        <f t="shared" si="29"/>
        <v/>
      </c>
    </row>
    <row r="923" spans="4:6" x14ac:dyDescent="0.2">
      <c r="D923" s="1" t="str">
        <f>IF(A923="","",VLOOKUP(4100+ROUNDDOWN(A923/100,0),学校名!$A$2:$D$49,4,0))</f>
        <v/>
      </c>
      <c r="E923" s="1" t="str">
        <f t="shared" si="28"/>
        <v/>
      </c>
      <c r="F923" s="1" t="str">
        <f t="shared" si="29"/>
        <v/>
      </c>
    </row>
    <row r="924" spans="4:6" x14ac:dyDescent="0.2">
      <c r="D924" s="1" t="str">
        <f>IF(A924="","",VLOOKUP(4100+ROUNDDOWN(A924/100,0),学校名!$A$2:$D$49,4,0))</f>
        <v/>
      </c>
      <c r="E924" s="1" t="str">
        <f t="shared" si="28"/>
        <v/>
      </c>
      <c r="F924" s="1" t="str">
        <f t="shared" si="29"/>
        <v/>
      </c>
    </row>
    <row r="925" spans="4:6" x14ac:dyDescent="0.2">
      <c r="D925" s="1" t="str">
        <f>IF(A925="","",VLOOKUP(4100+ROUNDDOWN(A925/100,0),学校名!$A$2:$D$49,4,0))</f>
        <v/>
      </c>
      <c r="E925" s="1" t="str">
        <f t="shared" si="28"/>
        <v/>
      </c>
      <c r="F925" s="1" t="str">
        <f t="shared" si="29"/>
        <v/>
      </c>
    </row>
    <row r="926" spans="4:6" x14ac:dyDescent="0.2">
      <c r="D926" s="1" t="str">
        <f>IF(A926="","",VLOOKUP(4100+ROUNDDOWN(A926/100,0),学校名!$A$2:$D$49,4,0))</f>
        <v/>
      </c>
      <c r="E926" s="1" t="str">
        <f t="shared" si="28"/>
        <v/>
      </c>
      <c r="F926" s="1" t="str">
        <f t="shared" si="29"/>
        <v/>
      </c>
    </row>
    <row r="927" spans="4:6" x14ac:dyDescent="0.2">
      <c r="D927" s="1" t="str">
        <f>IF(A927="","",VLOOKUP(4100+ROUNDDOWN(A927/100,0),学校名!$A$2:$D$49,4,0))</f>
        <v/>
      </c>
      <c r="E927" s="1" t="str">
        <f t="shared" si="28"/>
        <v/>
      </c>
      <c r="F927" s="1" t="str">
        <f t="shared" si="29"/>
        <v/>
      </c>
    </row>
    <row r="928" spans="4:6" x14ac:dyDescent="0.2">
      <c r="D928" s="1" t="str">
        <f>IF(A928="","",VLOOKUP(4100+ROUNDDOWN(A928/100,0),学校名!$A$2:$D$49,4,0))</f>
        <v/>
      </c>
      <c r="E928" s="1" t="str">
        <f t="shared" si="28"/>
        <v/>
      </c>
      <c r="F928" s="1" t="str">
        <f t="shared" si="29"/>
        <v/>
      </c>
    </row>
    <row r="929" spans="4:6" x14ac:dyDescent="0.2">
      <c r="D929" s="1" t="str">
        <f>IF(A929="","",VLOOKUP(4100+ROUNDDOWN(A929/100,0),学校名!$A$2:$D$49,4,0))</f>
        <v/>
      </c>
      <c r="E929" s="1" t="str">
        <f t="shared" si="28"/>
        <v/>
      </c>
      <c r="F929" s="1" t="str">
        <f t="shared" si="29"/>
        <v/>
      </c>
    </row>
    <row r="930" spans="4:6" x14ac:dyDescent="0.2">
      <c r="D930" s="1" t="str">
        <f>IF(A930="","",VLOOKUP(4100+ROUNDDOWN(A930/100,0),学校名!$A$2:$D$49,4,0))</f>
        <v/>
      </c>
      <c r="E930" s="1" t="str">
        <f t="shared" si="28"/>
        <v/>
      </c>
      <c r="F930" s="1" t="str">
        <f t="shared" si="29"/>
        <v/>
      </c>
    </row>
    <row r="931" spans="4:6" x14ac:dyDescent="0.2">
      <c r="D931" s="1" t="str">
        <f>IF(A931="","",VLOOKUP(4100+ROUNDDOWN(A931/100,0),学校名!$A$2:$D$49,4,0))</f>
        <v/>
      </c>
      <c r="E931" s="1" t="str">
        <f t="shared" si="28"/>
        <v/>
      </c>
      <c r="F931" s="1" t="str">
        <f t="shared" si="29"/>
        <v/>
      </c>
    </row>
    <row r="932" spans="4:6" x14ac:dyDescent="0.2">
      <c r="D932" s="1" t="str">
        <f>IF(A932="","",VLOOKUP(4100+ROUNDDOWN(A932/100,0),学校名!$A$2:$D$49,4,0))</f>
        <v/>
      </c>
      <c r="E932" s="1" t="str">
        <f t="shared" si="28"/>
        <v/>
      </c>
      <c r="F932" s="1" t="str">
        <f t="shared" si="29"/>
        <v/>
      </c>
    </row>
    <row r="933" spans="4:6" x14ac:dyDescent="0.2">
      <c r="D933" s="1" t="str">
        <f>IF(A933="","",VLOOKUP(4100+ROUNDDOWN(A933/100,0),学校名!$A$2:$D$49,4,0))</f>
        <v/>
      </c>
      <c r="E933" s="1" t="str">
        <f t="shared" si="28"/>
        <v/>
      </c>
      <c r="F933" s="1" t="str">
        <f t="shared" si="29"/>
        <v/>
      </c>
    </row>
    <row r="934" spans="4:6" x14ac:dyDescent="0.2">
      <c r="D934" s="1" t="str">
        <f>IF(A934="","",VLOOKUP(4100+ROUNDDOWN(A934/100,0),学校名!$A$2:$D$49,4,0))</f>
        <v/>
      </c>
      <c r="E934" s="1" t="str">
        <f t="shared" si="28"/>
        <v/>
      </c>
      <c r="F934" s="1" t="str">
        <f t="shared" si="29"/>
        <v/>
      </c>
    </row>
    <row r="935" spans="4:6" x14ac:dyDescent="0.2">
      <c r="D935" s="1" t="str">
        <f>IF(A935="","",VLOOKUP(4100+ROUNDDOWN(A935/100,0),学校名!$A$2:$D$49,4,0))</f>
        <v/>
      </c>
      <c r="E935" s="1" t="str">
        <f t="shared" si="28"/>
        <v/>
      </c>
      <c r="F935" s="1" t="str">
        <f t="shared" si="29"/>
        <v/>
      </c>
    </row>
    <row r="936" spans="4:6" x14ac:dyDescent="0.2">
      <c r="D936" s="1" t="str">
        <f>IF(A936="","",VLOOKUP(4100+ROUNDDOWN(A936/100,0),学校名!$A$2:$D$49,4,0))</f>
        <v/>
      </c>
      <c r="E936" s="1" t="str">
        <f t="shared" si="28"/>
        <v/>
      </c>
      <c r="F936" s="1" t="str">
        <f t="shared" si="29"/>
        <v/>
      </c>
    </row>
    <row r="937" spans="4:6" x14ac:dyDescent="0.2">
      <c r="D937" s="1" t="str">
        <f>IF(A937="","",VLOOKUP(4100+ROUNDDOWN(A937/100,0),学校名!$A$2:$D$49,4,0))</f>
        <v/>
      </c>
      <c r="E937" s="1" t="str">
        <f t="shared" si="28"/>
        <v/>
      </c>
      <c r="F937" s="1" t="str">
        <f t="shared" si="29"/>
        <v/>
      </c>
    </row>
    <row r="938" spans="4:6" x14ac:dyDescent="0.2">
      <c r="D938" s="1" t="str">
        <f>IF(A938="","",VLOOKUP(4100+ROUNDDOWN(A938/100,0),学校名!$A$2:$D$49,4,0))</f>
        <v/>
      </c>
      <c r="E938" s="1" t="str">
        <f t="shared" si="28"/>
        <v/>
      </c>
      <c r="F938" s="1" t="str">
        <f t="shared" si="29"/>
        <v/>
      </c>
    </row>
    <row r="939" spans="4:6" x14ac:dyDescent="0.2">
      <c r="D939" s="1" t="str">
        <f>IF(A939="","",VLOOKUP(4100+ROUNDDOWN(A939/100,0),学校名!$A$2:$D$49,4,0))</f>
        <v/>
      </c>
      <c r="E939" s="1" t="str">
        <f t="shared" si="28"/>
        <v/>
      </c>
      <c r="F939" s="1" t="str">
        <f t="shared" si="29"/>
        <v/>
      </c>
    </row>
    <row r="940" spans="4:6" x14ac:dyDescent="0.2">
      <c r="D940" s="1" t="str">
        <f>IF(A940="","",VLOOKUP(4100+ROUNDDOWN(A940/100,0),学校名!$A$2:$D$49,4,0))</f>
        <v/>
      </c>
      <c r="E940" s="1" t="str">
        <f t="shared" si="28"/>
        <v/>
      </c>
      <c r="F940" s="1" t="str">
        <f t="shared" si="29"/>
        <v/>
      </c>
    </row>
    <row r="941" spans="4:6" x14ac:dyDescent="0.2">
      <c r="D941" s="1" t="str">
        <f>IF(A941="","",VLOOKUP(4100+ROUNDDOWN(A941/100,0),学校名!$A$2:$D$49,4,0))</f>
        <v/>
      </c>
      <c r="E941" s="1" t="str">
        <f t="shared" si="28"/>
        <v/>
      </c>
      <c r="F941" s="1" t="str">
        <f t="shared" si="29"/>
        <v/>
      </c>
    </row>
    <row r="942" spans="4:6" x14ac:dyDescent="0.2">
      <c r="D942" s="1" t="str">
        <f>IF(A942="","",VLOOKUP(4100+ROUNDDOWN(A942/100,0),学校名!$A$2:$D$49,4,0))</f>
        <v/>
      </c>
      <c r="E942" s="1" t="str">
        <f t="shared" si="28"/>
        <v/>
      </c>
      <c r="F942" s="1" t="str">
        <f t="shared" si="29"/>
        <v/>
      </c>
    </row>
    <row r="943" spans="4:6" x14ac:dyDescent="0.2">
      <c r="D943" s="1" t="str">
        <f>IF(A943="","",VLOOKUP(4100+ROUNDDOWN(A943/100,0),学校名!$A$2:$D$49,4,0))</f>
        <v/>
      </c>
      <c r="E943" s="1" t="str">
        <f t="shared" si="28"/>
        <v/>
      </c>
      <c r="F943" s="1" t="str">
        <f t="shared" si="29"/>
        <v/>
      </c>
    </row>
    <row r="944" spans="4:6" x14ac:dyDescent="0.2">
      <c r="D944" s="1" t="str">
        <f>IF(A944="","",VLOOKUP(4100+ROUNDDOWN(A944/100,0),学校名!$A$2:$D$49,4,0))</f>
        <v/>
      </c>
      <c r="E944" s="1" t="str">
        <f t="shared" si="28"/>
        <v/>
      </c>
      <c r="F944" s="1" t="str">
        <f t="shared" si="29"/>
        <v/>
      </c>
    </row>
    <row r="945" spans="4:6" x14ac:dyDescent="0.2">
      <c r="D945" s="1" t="str">
        <f>IF(A945="","",VLOOKUP(4100+ROUNDDOWN(A945/100,0),学校名!$A$2:$D$49,4,0))</f>
        <v/>
      </c>
      <c r="E945" s="1" t="str">
        <f t="shared" si="28"/>
        <v/>
      </c>
      <c r="F945" s="1" t="str">
        <f t="shared" si="29"/>
        <v/>
      </c>
    </row>
    <row r="946" spans="4:6" x14ac:dyDescent="0.2">
      <c r="D946" s="1" t="str">
        <f>IF(A946="","",VLOOKUP(4100+ROUNDDOWN(A946/100,0),学校名!$A$2:$D$49,4,0))</f>
        <v/>
      </c>
      <c r="E946" s="1" t="str">
        <f t="shared" si="28"/>
        <v/>
      </c>
      <c r="F946" s="1" t="str">
        <f t="shared" si="29"/>
        <v/>
      </c>
    </row>
    <row r="947" spans="4:6" x14ac:dyDescent="0.2">
      <c r="D947" s="1" t="str">
        <f>IF(A947="","",VLOOKUP(4100+ROUNDDOWN(A947/100,0),学校名!$A$2:$D$49,4,0))</f>
        <v/>
      </c>
      <c r="E947" s="1" t="str">
        <f t="shared" si="28"/>
        <v/>
      </c>
      <c r="F947" s="1" t="str">
        <f t="shared" si="29"/>
        <v/>
      </c>
    </row>
    <row r="948" spans="4:6" x14ac:dyDescent="0.2">
      <c r="D948" s="1" t="str">
        <f>IF(A948="","",VLOOKUP(4100+ROUNDDOWN(A948/100,0),学校名!$A$2:$D$49,4,0))</f>
        <v/>
      </c>
      <c r="E948" s="1" t="str">
        <f t="shared" si="28"/>
        <v/>
      </c>
      <c r="F948" s="1" t="str">
        <f t="shared" si="29"/>
        <v/>
      </c>
    </row>
    <row r="949" spans="4:6" x14ac:dyDescent="0.2">
      <c r="D949" s="1" t="str">
        <f>IF(A949="","",VLOOKUP(4100+ROUNDDOWN(A949/100,0),学校名!$A$2:$D$49,4,0))</f>
        <v/>
      </c>
      <c r="E949" s="1" t="str">
        <f t="shared" si="28"/>
        <v/>
      </c>
      <c r="F949" s="1" t="str">
        <f t="shared" si="29"/>
        <v/>
      </c>
    </row>
    <row r="950" spans="4:6" x14ac:dyDescent="0.2">
      <c r="D950" s="1" t="str">
        <f>IF(A950="","",VLOOKUP(4100+ROUNDDOWN(A950/100,0),学校名!$A$2:$D$49,4,0))</f>
        <v/>
      </c>
      <c r="E950" s="1" t="str">
        <f t="shared" si="28"/>
        <v/>
      </c>
      <c r="F950" s="1" t="str">
        <f t="shared" si="29"/>
        <v/>
      </c>
    </row>
    <row r="951" spans="4:6" x14ac:dyDescent="0.2">
      <c r="D951" s="1" t="str">
        <f>IF(A951="","",VLOOKUP(4100+ROUNDDOWN(A951/100,0),学校名!$A$2:$D$49,4,0))</f>
        <v/>
      </c>
      <c r="E951" s="1" t="str">
        <f t="shared" si="28"/>
        <v/>
      </c>
      <c r="F951" s="1" t="str">
        <f t="shared" si="29"/>
        <v/>
      </c>
    </row>
    <row r="952" spans="4:6" x14ac:dyDescent="0.2">
      <c r="D952" s="1" t="str">
        <f>IF(A952="","",VLOOKUP(4100+ROUNDDOWN(A952/100,0),学校名!$A$2:$D$49,4,0))</f>
        <v/>
      </c>
      <c r="E952" s="1" t="str">
        <f t="shared" si="28"/>
        <v/>
      </c>
      <c r="F952" s="1" t="str">
        <f t="shared" si="29"/>
        <v/>
      </c>
    </row>
    <row r="953" spans="4:6" x14ac:dyDescent="0.2">
      <c r="D953" s="1" t="str">
        <f>IF(A953="","",VLOOKUP(4100+ROUNDDOWN(A953/100,0),学校名!$A$2:$D$49,4,0))</f>
        <v/>
      </c>
      <c r="E953" s="1" t="str">
        <f t="shared" si="28"/>
        <v/>
      </c>
      <c r="F953" s="1" t="str">
        <f t="shared" si="29"/>
        <v/>
      </c>
    </row>
    <row r="954" spans="4:6" x14ac:dyDescent="0.2">
      <c r="D954" s="1" t="str">
        <f>IF(A954="","",VLOOKUP(4100+ROUNDDOWN(A954/100,0),学校名!$A$2:$D$49,4,0))</f>
        <v/>
      </c>
      <c r="E954" s="1" t="str">
        <f t="shared" si="28"/>
        <v/>
      </c>
      <c r="F954" s="1" t="str">
        <f t="shared" si="29"/>
        <v/>
      </c>
    </row>
    <row r="955" spans="4:6" x14ac:dyDescent="0.2">
      <c r="D955" s="1" t="str">
        <f>IF(A955="","",VLOOKUP(4100+ROUNDDOWN(A955/100,0),学校名!$A$2:$D$49,4,0))</f>
        <v/>
      </c>
      <c r="E955" s="1" t="str">
        <f t="shared" si="28"/>
        <v/>
      </c>
      <c r="F955" s="1" t="str">
        <f t="shared" si="29"/>
        <v/>
      </c>
    </row>
    <row r="956" spans="4:6" x14ac:dyDescent="0.2">
      <c r="D956" s="1" t="str">
        <f>IF(A956="","",VLOOKUP(4100+ROUNDDOWN(A956/100,0),学校名!$A$2:$D$49,4,0))</f>
        <v/>
      </c>
      <c r="E956" s="1" t="str">
        <f t="shared" si="28"/>
        <v/>
      </c>
      <c r="F956" s="1" t="str">
        <f t="shared" si="29"/>
        <v/>
      </c>
    </row>
    <row r="957" spans="4:6" x14ac:dyDescent="0.2">
      <c r="D957" s="1" t="str">
        <f>IF(A957="","",VLOOKUP(4100+ROUNDDOWN(A957/100,0),学校名!$A$2:$D$49,4,0))</f>
        <v/>
      </c>
      <c r="E957" s="1" t="str">
        <f t="shared" si="28"/>
        <v/>
      </c>
      <c r="F957" s="1" t="str">
        <f t="shared" si="29"/>
        <v/>
      </c>
    </row>
    <row r="958" spans="4:6" x14ac:dyDescent="0.2">
      <c r="D958" s="1" t="str">
        <f>IF(A958="","",VLOOKUP(4100+ROUNDDOWN(A958/100,0),学校名!$A$2:$D$49,4,0))</f>
        <v/>
      </c>
      <c r="E958" s="1" t="str">
        <f t="shared" si="28"/>
        <v/>
      </c>
      <c r="F958" s="1" t="str">
        <f t="shared" si="29"/>
        <v/>
      </c>
    </row>
    <row r="959" spans="4:6" x14ac:dyDescent="0.2">
      <c r="D959" s="1" t="str">
        <f>IF(A959="","",VLOOKUP(4100+ROUNDDOWN(A959/100,0),学校名!$A$2:$D$49,4,0))</f>
        <v/>
      </c>
      <c r="E959" s="1" t="str">
        <f t="shared" si="28"/>
        <v/>
      </c>
      <c r="F959" s="1" t="str">
        <f t="shared" si="29"/>
        <v/>
      </c>
    </row>
    <row r="960" spans="4:6" x14ac:dyDescent="0.2">
      <c r="D960" s="1" t="str">
        <f>IF(A960="","",VLOOKUP(4100+ROUNDDOWN(A960/100,0),学校名!$A$2:$D$49,4,0))</f>
        <v/>
      </c>
      <c r="E960" s="1" t="str">
        <f t="shared" si="28"/>
        <v/>
      </c>
      <c r="F960" s="1" t="str">
        <f t="shared" si="29"/>
        <v/>
      </c>
    </row>
    <row r="961" spans="4:6" x14ac:dyDescent="0.2">
      <c r="D961" s="1" t="str">
        <f>IF(A961="","",VLOOKUP(4100+ROUNDDOWN(A961/100,0),学校名!$A$2:$D$49,4,0))</f>
        <v/>
      </c>
      <c r="E961" s="1" t="str">
        <f t="shared" si="28"/>
        <v/>
      </c>
      <c r="F961" s="1" t="str">
        <f t="shared" si="29"/>
        <v/>
      </c>
    </row>
    <row r="962" spans="4:6" x14ac:dyDescent="0.2">
      <c r="D962" s="1" t="str">
        <f>IF(A962="","",VLOOKUP(4100+ROUNDDOWN(A962/100,0),学校名!$A$2:$D$49,4,0))</f>
        <v/>
      </c>
      <c r="E962" s="1" t="str">
        <f t="shared" si="28"/>
        <v/>
      </c>
      <c r="F962" s="1" t="str">
        <f t="shared" si="29"/>
        <v/>
      </c>
    </row>
    <row r="963" spans="4:6" x14ac:dyDescent="0.2">
      <c r="D963" s="1" t="str">
        <f>IF(A963="","",VLOOKUP(4100+ROUNDDOWN(A963/100,0),学校名!$A$2:$D$49,4,0))</f>
        <v/>
      </c>
      <c r="E963" s="1" t="str">
        <f t="shared" ref="E963:E1000" si="30">IF(B963="","",IF(ISNUMBER(F963),LEFT(B963,LEN(B963)-3),LEFT(B963,LEN(B963)-1)))</f>
        <v/>
      </c>
      <c r="F963" s="1" t="str">
        <f t="shared" ref="F963:F1000" si="31">IF(B963="","",VALUE(MID(B963,LEN(B963)-1,1)))</f>
        <v/>
      </c>
    </row>
    <row r="964" spans="4:6" x14ac:dyDescent="0.2">
      <c r="D964" s="1" t="str">
        <f>IF(A964="","",VLOOKUP(4100+ROUNDDOWN(A964/100,0),学校名!$A$2:$D$49,4,0))</f>
        <v/>
      </c>
      <c r="E964" s="1" t="str">
        <f t="shared" si="30"/>
        <v/>
      </c>
      <c r="F964" s="1" t="str">
        <f t="shared" si="31"/>
        <v/>
      </c>
    </row>
    <row r="965" spans="4:6" x14ac:dyDescent="0.2">
      <c r="D965" s="1" t="str">
        <f>IF(A965="","",VLOOKUP(4100+ROUNDDOWN(A965/100,0),学校名!$A$2:$D$49,4,0))</f>
        <v/>
      </c>
      <c r="E965" s="1" t="str">
        <f t="shared" si="30"/>
        <v/>
      </c>
      <c r="F965" s="1" t="str">
        <f t="shared" si="31"/>
        <v/>
      </c>
    </row>
    <row r="966" spans="4:6" x14ac:dyDescent="0.2">
      <c r="D966" s="1" t="str">
        <f>IF(A966="","",VLOOKUP(4100+ROUNDDOWN(A966/100,0),学校名!$A$2:$D$49,4,0))</f>
        <v/>
      </c>
      <c r="E966" s="1" t="str">
        <f t="shared" si="30"/>
        <v/>
      </c>
      <c r="F966" s="1" t="str">
        <f t="shared" si="31"/>
        <v/>
      </c>
    </row>
    <row r="967" spans="4:6" x14ac:dyDescent="0.2">
      <c r="D967" s="1" t="str">
        <f>IF(A967="","",VLOOKUP(4100+ROUNDDOWN(A967/100,0),学校名!$A$2:$D$49,4,0))</f>
        <v/>
      </c>
      <c r="E967" s="1" t="str">
        <f t="shared" si="30"/>
        <v/>
      </c>
      <c r="F967" s="1" t="str">
        <f t="shared" si="31"/>
        <v/>
      </c>
    </row>
    <row r="968" spans="4:6" x14ac:dyDescent="0.2">
      <c r="D968" s="1" t="str">
        <f>IF(A968="","",VLOOKUP(4100+ROUNDDOWN(A968/100,0),学校名!$A$2:$D$49,4,0))</f>
        <v/>
      </c>
      <c r="E968" s="1" t="str">
        <f t="shared" si="30"/>
        <v/>
      </c>
      <c r="F968" s="1" t="str">
        <f t="shared" si="31"/>
        <v/>
      </c>
    </row>
    <row r="969" spans="4:6" x14ac:dyDescent="0.2">
      <c r="D969" s="1" t="str">
        <f>IF(A969="","",VLOOKUP(4100+ROUNDDOWN(A969/100,0),学校名!$A$2:$D$49,4,0))</f>
        <v/>
      </c>
      <c r="E969" s="1" t="str">
        <f t="shared" si="30"/>
        <v/>
      </c>
      <c r="F969" s="1" t="str">
        <f t="shared" si="31"/>
        <v/>
      </c>
    </row>
    <row r="970" spans="4:6" x14ac:dyDescent="0.2">
      <c r="D970" s="1" t="str">
        <f>IF(A970="","",VLOOKUP(4100+ROUNDDOWN(A970/100,0),学校名!$A$2:$D$49,4,0))</f>
        <v/>
      </c>
      <c r="E970" s="1" t="str">
        <f t="shared" si="30"/>
        <v/>
      </c>
      <c r="F970" s="1" t="str">
        <f t="shared" si="31"/>
        <v/>
      </c>
    </row>
    <row r="971" spans="4:6" x14ac:dyDescent="0.2">
      <c r="D971" s="1" t="str">
        <f>IF(A971="","",VLOOKUP(4100+ROUNDDOWN(A971/100,0),学校名!$A$2:$D$49,4,0))</f>
        <v/>
      </c>
      <c r="E971" s="1" t="str">
        <f t="shared" si="30"/>
        <v/>
      </c>
      <c r="F971" s="1" t="str">
        <f t="shared" si="31"/>
        <v/>
      </c>
    </row>
    <row r="972" spans="4:6" x14ac:dyDescent="0.2">
      <c r="D972" s="1" t="str">
        <f>IF(A972="","",VLOOKUP(4100+ROUNDDOWN(A972/100,0),学校名!$A$2:$D$49,4,0))</f>
        <v/>
      </c>
      <c r="E972" s="1" t="str">
        <f t="shared" si="30"/>
        <v/>
      </c>
      <c r="F972" s="1" t="str">
        <f t="shared" si="31"/>
        <v/>
      </c>
    </row>
    <row r="973" spans="4:6" x14ac:dyDescent="0.2">
      <c r="D973" s="1" t="str">
        <f>IF(A973="","",VLOOKUP(4100+ROUNDDOWN(A973/100,0),学校名!$A$2:$D$49,4,0))</f>
        <v/>
      </c>
      <c r="E973" s="1" t="str">
        <f t="shared" si="30"/>
        <v/>
      </c>
      <c r="F973" s="1" t="str">
        <f t="shared" si="31"/>
        <v/>
      </c>
    </row>
    <row r="974" spans="4:6" x14ac:dyDescent="0.2">
      <c r="D974" s="1" t="str">
        <f>IF(A974="","",VLOOKUP(4100+ROUNDDOWN(A974/100,0),学校名!$A$2:$D$49,4,0))</f>
        <v/>
      </c>
      <c r="E974" s="1" t="str">
        <f t="shared" si="30"/>
        <v/>
      </c>
      <c r="F974" s="1" t="str">
        <f t="shared" si="31"/>
        <v/>
      </c>
    </row>
    <row r="975" spans="4:6" x14ac:dyDescent="0.2">
      <c r="D975" s="1" t="str">
        <f>IF(A975="","",VLOOKUP(4100+ROUNDDOWN(A975/100,0),学校名!$A$2:$D$49,4,0))</f>
        <v/>
      </c>
      <c r="E975" s="1" t="str">
        <f t="shared" si="30"/>
        <v/>
      </c>
      <c r="F975" s="1" t="str">
        <f t="shared" si="31"/>
        <v/>
      </c>
    </row>
    <row r="976" spans="4:6" x14ac:dyDescent="0.2">
      <c r="D976" s="1" t="str">
        <f>IF(A976="","",VLOOKUP(4100+ROUNDDOWN(A976/100,0),学校名!$A$2:$D$49,4,0))</f>
        <v/>
      </c>
      <c r="E976" s="1" t="str">
        <f t="shared" si="30"/>
        <v/>
      </c>
      <c r="F976" s="1" t="str">
        <f t="shared" si="31"/>
        <v/>
      </c>
    </row>
    <row r="977" spans="4:6" x14ac:dyDescent="0.2">
      <c r="D977" s="1" t="str">
        <f>IF(A977="","",VLOOKUP(4100+ROUNDDOWN(A977/100,0),学校名!$A$2:$D$49,4,0))</f>
        <v/>
      </c>
      <c r="E977" s="1" t="str">
        <f t="shared" si="30"/>
        <v/>
      </c>
      <c r="F977" s="1" t="str">
        <f t="shared" si="31"/>
        <v/>
      </c>
    </row>
    <row r="978" spans="4:6" x14ac:dyDescent="0.2">
      <c r="D978" s="1" t="str">
        <f>IF(A978="","",VLOOKUP(4100+ROUNDDOWN(A978/100,0),学校名!$A$2:$D$49,4,0))</f>
        <v/>
      </c>
      <c r="E978" s="1" t="str">
        <f t="shared" si="30"/>
        <v/>
      </c>
      <c r="F978" s="1" t="str">
        <f t="shared" si="31"/>
        <v/>
      </c>
    </row>
    <row r="979" spans="4:6" x14ac:dyDescent="0.2">
      <c r="D979" s="1" t="str">
        <f>IF(A979="","",VLOOKUP(4100+ROUNDDOWN(A979/100,0),学校名!$A$2:$D$49,4,0))</f>
        <v/>
      </c>
      <c r="E979" s="1" t="str">
        <f t="shared" si="30"/>
        <v/>
      </c>
      <c r="F979" s="1" t="str">
        <f t="shared" si="31"/>
        <v/>
      </c>
    </row>
    <row r="980" spans="4:6" x14ac:dyDescent="0.2">
      <c r="D980" s="1" t="str">
        <f>IF(A980="","",VLOOKUP(4100+ROUNDDOWN(A980/100,0),学校名!$A$2:$D$49,4,0))</f>
        <v/>
      </c>
      <c r="E980" s="1" t="str">
        <f t="shared" si="30"/>
        <v/>
      </c>
      <c r="F980" s="1" t="str">
        <f t="shared" si="31"/>
        <v/>
      </c>
    </row>
    <row r="981" spans="4:6" x14ac:dyDescent="0.2">
      <c r="D981" s="1" t="str">
        <f>IF(A981="","",VLOOKUP(4100+ROUNDDOWN(A981/100,0),学校名!$A$2:$D$49,4,0))</f>
        <v/>
      </c>
      <c r="E981" s="1" t="str">
        <f t="shared" si="30"/>
        <v/>
      </c>
      <c r="F981" s="1" t="str">
        <f t="shared" si="31"/>
        <v/>
      </c>
    </row>
    <row r="982" spans="4:6" x14ac:dyDescent="0.2">
      <c r="D982" s="1" t="str">
        <f>IF(A982="","",VLOOKUP(4100+ROUNDDOWN(A982/100,0),学校名!$A$2:$D$49,4,0))</f>
        <v/>
      </c>
      <c r="E982" s="1" t="str">
        <f t="shared" si="30"/>
        <v/>
      </c>
      <c r="F982" s="1" t="str">
        <f t="shared" si="31"/>
        <v/>
      </c>
    </row>
    <row r="983" spans="4:6" x14ac:dyDescent="0.2">
      <c r="D983" s="1" t="str">
        <f>IF(A983="","",VLOOKUP(4100+ROUNDDOWN(A983/100,0),学校名!$A$2:$D$49,4,0))</f>
        <v/>
      </c>
      <c r="E983" s="1" t="str">
        <f t="shared" si="30"/>
        <v/>
      </c>
      <c r="F983" s="1" t="str">
        <f t="shared" si="31"/>
        <v/>
      </c>
    </row>
    <row r="984" spans="4:6" x14ac:dyDescent="0.2">
      <c r="D984" s="1" t="str">
        <f>IF(A984="","",VLOOKUP(4100+ROUNDDOWN(A984/100,0),学校名!$A$2:$D$49,4,0))</f>
        <v/>
      </c>
      <c r="E984" s="1" t="str">
        <f t="shared" si="30"/>
        <v/>
      </c>
      <c r="F984" s="1" t="str">
        <f t="shared" si="31"/>
        <v/>
      </c>
    </row>
    <row r="985" spans="4:6" x14ac:dyDescent="0.2">
      <c r="D985" s="1" t="str">
        <f>IF(A985="","",VLOOKUP(4100+ROUNDDOWN(A985/100,0),学校名!$A$2:$D$49,4,0))</f>
        <v/>
      </c>
      <c r="E985" s="1" t="str">
        <f t="shared" si="30"/>
        <v/>
      </c>
      <c r="F985" s="1" t="str">
        <f t="shared" si="31"/>
        <v/>
      </c>
    </row>
    <row r="986" spans="4:6" x14ac:dyDescent="0.2">
      <c r="D986" s="1" t="str">
        <f>IF(A986="","",VLOOKUP(4100+ROUNDDOWN(A986/100,0),学校名!$A$2:$D$49,4,0))</f>
        <v/>
      </c>
      <c r="E986" s="1" t="str">
        <f t="shared" si="30"/>
        <v/>
      </c>
      <c r="F986" s="1" t="str">
        <f t="shared" si="31"/>
        <v/>
      </c>
    </row>
    <row r="987" spans="4:6" x14ac:dyDescent="0.2">
      <c r="D987" s="1" t="str">
        <f>IF(A987="","",VLOOKUP(4100+ROUNDDOWN(A987/100,0),学校名!$A$2:$D$49,4,0))</f>
        <v/>
      </c>
      <c r="E987" s="1" t="str">
        <f t="shared" si="30"/>
        <v/>
      </c>
      <c r="F987" s="1" t="str">
        <f t="shared" si="31"/>
        <v/>
      </c>
    </row>
    <row r="988" spans="4:6" x14ac:dyDescent="0.2">
      <c r="D988" s="1" t="str">
        <f>IF(A988="","",VLOOKUP(4100+ROUNDDOWN(A988/100,0),学校名!$A$2:$D$49,4,0))</f>
        <v/>
      </c>
      <c r="E988" s="1" t="str">
        <f t="shared" si="30"/>
        <v/>
      </c>
      <c r="F988" s="1" t="str">
        <f t="shared" si="31"/>
        <v/>
      </c>
    </row>
    <row r="989" spans="4:6" x14ac:dyDescent="0.2">
      <c r="D989" s="1" t="str">
        <f>IF(A989="","",VLOOKUP(4100+ROUNDDOWN(A989/100,0),学校名!$A$2:$D$49,4,0))</f>
        <v/>
      </c>
      <c r="E989" s="1" t="str">
        <f t="shared" si="30"/>
        <v/>
      </c>
      <c r="F989" s="1" t="str">
        <f t="shared" si="31"/>
        <v/>
      </c>
    </row>
    <row r="990" spans="4:6" x14ac:dyDescent="0.2">
      <c r="D990" s="1" t="str">
        <f>IF(A990="","",VLOOKUP(4100+ROUNDDOWN(A990/100,0),学校名!$A$2:$D$49,4,0))</f>
        <v/>
      </c>
      <c r="E990" s="1" t="str">
        <f t="shared" si="30"/>
        <v/>
      </c>
      <c r="F990" s="1" t="str">
        <f t="shared" si="31"/>
        <v/>
      </c>
    </row>
    <row r="991" spans="4:6" x14ac:dyDescent="0.2">
      <c r="D991" s="1" t="str">
        <f>IF(A991="","",VLOOKUP(4100+ROUNDDOWN(A991/100,0),学校名!$A$2:$D$49,4,0))</f>
        <v/>
      </c>
      <c r="E991" s="1" t="str">
        <f t="shared" si="30"/>
        <v/>
      </c>
      <c r="F991" s="1" t="str">
        <f t="shared" si="31"/>
        <v/>
      </c>
    </row>
    <row r="992" spans="4:6" x14ac:dyDescent="0.2">
      <c r="D992" s="1" t="str">
        <f>IF(A992="","",VLOOKUP(4100+ROUNDDOWN(A992/100,0),学校名!$A$2:$D$49,4,0))</f>
        <v/>
      </c>
      <c r="E992" s="1" t="str">
        <f t="shared" si="30"/>
        <v/>
      </c>
      <c r="F992" s="1" t="str">
        <f t="shared" si="31"/>
        <v/>
      </c>
    </row>
    <row r="993" spans="4:6" x14ac:dyDescent="0.2">
      <c r="D993" s="1" t="str">
        <f>IF(A993="","",VLOOKUP(4100+ROUNDDOWN(A993/100,0),学校名!$A$2:$D$49,4,0))</f>
        <v/>
      </c>
      <c r="E993" s="1" t="str">
        <f t="shared" si="30"/>
        <v/>
      </c>
      <c r="F993" s="1" t="str">
        <f t="shared" si="31"/>
        <v/>
      </c>
    </row>
    <row r="994" spans="4:6" x14ac:dyDescent="0.2">
      <c r="D994" s="1" t="str">
        <f>IF(A994="","",VLOOKUP(4100+ROUNDDOWN(A994/100,0),学校名!$A$2:$D$49,4,0))</f>
        <v/>
      </c>
      <c r="E994" s="1" t="str">
        <f t="shared" si="30"/>
        <v/>
      </c>
      <c r="F994" s="1" t="str">
        <f t="shared" si="31"/>
        <v/>
      </c>
    </row>
    <row r="995" spans="4:6" x14ac:dyDescent="0.2">
      <c r="D995" s="1" t="str">
        <f>IF(A995="","",VLOOKUP(4100+ROUNDDOWN(A995/100,0),学校名!$A$2:$D$49,4,0))</f>
        <v/>
      </c>
      <c r="E995" s="1" t="str">
        <f t="shared" si="30"/>
        <v/>
      </c>
      <c r="F995" s="1" t="str">
        <f t="shared" si="31"/>
        <v/>
      </c>
    </row>
    <row r="996" spans="4:6" x14ac:dyDescent="0.2">
      <c r="D996" s="1" t="str">
        <f>IF(A996="","",VLOOKUP(4100+ROUNDDOWN(A996/100,0),学校名!$A$2:$D$49,4,0))</f>
        <v/>
      </c>
      <c r="E996" s="1" t="str">
        <f t="shared" si="30"/>
        <v/>
      </c>
      <c r="F996" s="1" t="str">
        <f t="shared" si="31"/>
        <v/>
      </c>
    </row>
    <row r="997" spans="4:6" x14ac:dyDescent="0.2">
      <c r="D997" s="1" t="str">
        <f>IF(A997="","",VLOOKUP(4100+ROUNDDOWN(A997/100,0),学校名!$A$2:$D$49,4,0))</f>
        <v/>
      </c>
      <c r="E997" s="1" t="str">
        <f t="shared" si="30"/>
        <v/>
      </c>
      <c r="F997" s="1" t="str">
        <f t="shared" si="31"/>
        <v/>
      </c>
    </row>
    <row r="998" spans="4:6" x14ac:dyDescent="0.2">
      <c r="D998" s="1" t="str">
        <f>IF(A998="","",VLOOKUP(4100+ROUNDDOWN(A998/100,0),学校名!$A$2:$D$49,4,0))</f>
        <v/>
      </c>
      <c r="E998" s="1" t="str">
        <f t="shared" si="30"/>
        <v/>
      </c>
      <c r="F998" s="1" t="str">
        <f t="shared" si="31"/>
        <v/>
      </c>
    </row>
    <row r="999" spans="4:6" x14ac:dyDescent="0.2">
      <c r="D999" s="1" t="str">
        <f>IF(A999="","",VLOOKUP(4100+ROUNDDOWN(A999/100,0),学校名!$A$2:$D$49,4,0))</f>
        <v/>
      </c>
      <c r="E999" s="1" t="str">
        <f t="shared" si="30"/>
        <v/>
      </c>
      <c r="F999" s="1" t="str">
        <f t="shared" si="31"/>
        <v/>
      </c>
    </row>
    <row r="1000" spans="4:6" x14ac:dyDescent="0.2">
      <c r="D1000" s="1" t="str">
        <f>IF(A1000="","",VLOOKUP(4100+ROUNDDOWN(A1000/100,0),学校名!$A$2:$D$49,4,0))</f>
        <v/>
      </c>
      <c r="E1000" s="1" t="str">
        <f t="shared" si="30"/>
        <v/>
      </c>
      <c r="F1000" s="1" t="str">
        <f t="shared" si="31"/>
        <v/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0"/>
  <sheetViews>
    <sheetView workbookViewId="0">
      <selection activeCell="A399" sqref="A399"/>
    </sheetView>
  </sheetViews>
  <sheetFormatPr defaultColWidth="9" defaultRowHeight="13" x14ac:dyDescent="0.2"/>
  <cols>
    <col min="1" max="1" width="5.453125" style="1" bestFit="1" customWidth="1"/>
    <col min="2" max="2" width="19.7265625" style="1" bestFit="1" customWidth="1"/>
    <col min="3" max="4" width="9" style="1"/>
    <col min="5" max="5" width="18.36328125" style="1" bestFit="1" customWidth="1"/>
    <col min="6" max="6" width="2.453125" style="1" bestFit="1" customWidth="1"/>
    <col min="7" max="16384" width="9" style="1"/>
  </cols>
  <sheetData>
    <row r="1" spans="1:6" x14ac:dyDescent="0.2">
      <c r="A1" s="1" t="s">
        <v>12</v>
      </c>
      <c r="B1" s="1" t="s">
        <v>66</v>
      </c>
      <c r="C1" s="1" t="s">
        <v>67</v>
      </c>
      <c r="D1" s="1" t="s">
        <v>68</v>
      </c>
    </row>
    <row r="2" spans="1:6" x14ac:dyDescent="0.2">
      <c r="A2" s="1">
        <v>183</v>
      </c>
      <c r="B2" s="1" t="s">
        <v>2151</v>
      </c>
      <c r="C2" s="1" t="s">
        <v>351</v>
      </c>
      <c r="D2" s="1" t="str">
        <f>IF(A2="","",VLOOKUP(4100+ROUNDDOWN(A2/100,0),学校名!$A$2:$D$49,4,0))</f>
        <v>県尼崎</v>
      </c>
      <c r="E2" s="1" t="str">
        <f>IF(B2="","",IF(ISNUMBER(F2),LEFT(B2,LEN(B2)-3),LEFT(B2,LEN(B2)-1)))</f>
        <v>高見  絢瞳</v>
      </c>
      <c r="F2" s="1">
        <f>IF(B2="","",VALUE(MID(B2,LEN(B2)-1,1)))</f>
        <v>3</v>
      </c>
    </row>
    <row r="3" spans="1:6" x14ac:dyDescent="0.2">
      <c r="A3" s="1">
        <v>185</v>
      </c>
      <c r="B3" s="1" t="s">
        <v>2152</v>
      </c>
      <c r="C3" s="1" t="s">
        <v>352</v>
      </c>
      <c r="D3" s="1" t="str">
        <f>IF(A3="","",VLOOKUP(4100+ROUNDDOWN(A3/100,0),学校名!$A$2:$D$49,4,0))</f>
        <v>県尼崎</v>
      </c>
      <c r="E3" s="1" t="str">
        <f t="shared" ref="E3:E66" si="0">IF(B3="","",IF(ISNUMBER(F3),LEFT(B3,LEN(B3)-3),LEFT(B3,LEN(B3)-1)))</f>
        <v>芝村  悠里</v>
      </c>
      <c r="F3" s="1">
        <f t="shared" ref="F3:F66" si="1">IF(B3="","",VALUE(MID(B3,LEN(B3)-1,1)))</f>
        <v>3</v>
      </c>
    </row>
    <row r="4" spans="1:6" x14ac:dyDescent="0.2">
      <c r="A4" s="1">
        <v>186</v>
      </c>
      <c r="B4" s="1" t="s">
        <v>2153</v>
      </c>
      <c r="C4" s="1" t="s">
        <v>711</v>
      </c>
      <c r="D4" s="1" t="str">
        <f>IF(A4="","",VLOOKUP(4100+ROUNDDOWN(A4/100,0),学校名!$A$2:$D$49,4,0))</f>
        <v>県尼崎</v>
      </c>
      <c r="E4" s="1" t="str">
        <f t="shared" si="0"/>
        <v>前田  栄愛</v>
      </c>
      <c r="F4" s="1">
        <f t="shared" si="1"/>
        <v>2</v>
      </c>
    </row>
    <row r="5" spans="1:6" x14ac:dyDescent="0.2">
      <c r="A5" s="1">
        <v>187</v>
      </c>
      <c r="B5" s="1" t="s">
        <v>2154</v>
      </c>
      <c r="C5" s="1" t="s">
        <v>712</v>
      </c>
      <c r="D5" s="1" t="str">
        <f>IF(A5="","",VLOOKUP(4100+ROUNDDOWN(A5/100,0),学校名!$A$2:$D$49,4,0))</f>
        <v>県尼崎</v>
      </c>
      <c r="E5" s="1" t="str">
        <f t="shared" si="0"/>
        <v>田中  はる</v>
      </c>
      <c r="F5" s="1">
        <f t="shared" si="1"/>
        <v>2</v>
      </c>
    </row>
    <row r="6" spans="1:6" x14ac:dyDescent="0.2">
      <c r="A6" s="1">
        <v>189</v>
      </c>
      <c r="B6" s="1" t="s">
        <v>2155</v>
      </c>
      <c r="C6" s="1" t="s">
        <v>713</v>
      </c>
      <c r="D6" s="1" t="str">
        <f>IF(A6="","",VLOOKUP(4100+ROUNDDOWN(A6/100,0),学校名!$A$2:$D$49,4,0))</f>
        <v>県尼崎</v>
      </c>
      <c r="E6" s="1" t="str">
        <f t="shared" si="0"/>
        <v>谷本  七海</v>
      </c>
      <c r="F6" s="1">
        <f t="shared" si="1"/>
        <v>3</v>
      </c>
    </row>
    <row r="7" spans="1:6" x14ac:dyDescent="0.2">
      <c r="A7" s="1">
        <v>190</v>
      </c>
      <c r="B7" s="1" t="s">
        <v>2156</v>
      </c>
      <c r="C7" s="1" t="s">
        <v>2157</v>
      </c>
      <c r="D7" s="1" t="str">
        <f>IF(A7="","",VLOOKUP(4100+ROUNDDOWN(A7/100,0),学校名!$A$2:$D$49,4,0))</f>
        <v>県尼崎</v>
      </c>
      <c r="E7" s="1" t="str">
        <f t="shared" si="0"/>
        <v>得能  瑠莉</v>
      </c>
      <c r="F7" s="1">
        <f t="shared" si="1"/>
        <v>1</v>
      </c>
    </row>
    <row r="8" spans="1:6" x14ac:dyDescent="0.2">
      <c r="A8" s="1">
        <v>191</v>
      </c>
      <c r="B8" s="1" t="s">
        <v>2158</v>
      </c>
      <c r="C8" s="1" t="s">
        <v>2159</v>
      </c>
      <c r="D8" s="1" t="str">
        <f>IF(A8="","",VLOOKUP(4100+ROUNDDOWN(A8/100,0),学校名!$A$2:$D$49,4,0))</f>
        <v>県尼崎</v>
      </c>
      <c r="E8" s="1" t="str">
        <f t="shared" si="0"/>
        <v>宮  真奈佳</v>
      </c>
      <c r="F8" s="1">
        <f t="shared" si="1"/>
        <v>1</v>
      </c>
    </row>
    <row r="9" spans="1:6" x14ac:dyDescent="0.2">
      <c r="A9" s="1">
        <v>192</v>
      </c>
      <c r="B9" s="1" t="s">
        <v>2160</v>
      </c>
      <c r="C9" s="1" t="s">
        <v>2161</v>
      </c>
      <c r="D9" s="1" t="str">
        <f>IF(A9="","",VLOOKUP(4100+ROUNDDOWN(A9/100,0),学校名!$A$2:$D$49,4,0))</f>
        <v>県尼崎</v>
      </c>
      <c r="E9" s="1" t="str">
        <f t="shared" si="0"/>
        <v>寺﨑    杏</v>
      </c>
      <c r="F9" s="1">
        <f t="shared" si="1"/>
        <v>1</v>
      </c>
    </row>
    <row r="10" spans="1:6" x14ac:dyDescent="0.2">
      <c r="A10" s="1">
        <v>193</v>
      </c>
      <c r="B10" s="1" t="s">
        <v>2162</v>
      </c>
      <c r="C10" s="1" t="s">
        <v>2163</v>
      </c>
      <c r="D10" s="1" t="str">
        <f>IF(A10="","",VLOOKUP(4100+ROUNDDOWN(A10/100,0),学校名!$A$2:$D$49,4,0))</f>
        <v>県尼崎</v>
      </c>
      <c r="E10" s="1" t="str">
        <f t="shared" si="0"/>
        <v>円山  凛緒</v>
      </c>
      <c r="F10" s="1">
        <f t="shared" si="1"/>
        <v>1</v>
      </c>
    </row>
    <row r="11" spans="1:6" x14ac:dyDescent="0.2">
      <c r="A11" s="1">
        <v>194</v>
      </c>
      <c r="B11" s="1" t="s">
        <v>2164</v>
      </c>
      <c r="C11" s="1" t="s">
        <v>2165</v>
      </c>
      <c r="D11" s="1" t="str">
        <f>IF(A11="","",VLOOKUP(4100+ROUNDDOWN(A11/100,0),学校名!$A$2:$D$49,4,0))</f>
        <v>県尼崎</v>
      </c>
      <c r="E11" s="1" t="str">
        <f t="shared" si="0"/>
        <v>藤原  幸加</v>
      </c>
      <c r="F11" s="1">
        <f t="shared" si="1"/>
        <v>1</v>
      </c>
    </row>
    <row r="12" spans="1:6" x14ac:dyDescent="0.2">
      <c r="A12" s="1">
        <v>195</v>
      </c>
      <c r="B12" s="1" t="s">
        <v>2166</v>
      </c>
      <c r="C12" s="1" t="s">
        <v>2167</v>
      </c>
      <c r="D12" s="1" t="str">
        <f>IF(A12="","",VLOOKUP(4100+ROUNDDOWN(A12/100,0),学校名!$A$2:$D$49,4,0))</f>
        <v>県尼崎</v>
      </c>
      <c r="E12" s="1" t="str">
        <f t="shared" si="0"/>
        <v>鰕原    希</v>
      </c>
      <c r="F12" s="1">
        <f t="shared" si="1"/>
        <v>1</v>
      </c>
    </row>
    <row r="13" spans="1:6" x14ac:dyDescent="0.2">
      <c r="A13" s="1">
        <v>196</v>
      </c>
      <c r="B13" s="1" t="s">
        <v>2168</v>
      </c>
      <c r="C13" s="1" t="s">
        <v>2169</v>
      </c>
      <c r="D13" s="1" t="str">
        <f>IF(A13="","",VLOOKUP(4100+ROUNDDOWN(A13/100,0),学校名!$A$2:$D$49,4,0))</f>
        <v>県尼崎</v>
      </c>
      <c r="E13" s="1" t="str">
        <f t="shared" si="0"/>
        <v>中附  歩菜</v>
      </c>
      <c r="F13" s="1">
        <f t="shared" si="1"/>
        <v>1</v>
      </c>
    </row>
    <row r="14" spans="1:6" x14ac:dyDescent="0.2">
      <c r="A14" s="1">
        <v>245</v>
      </c>
      <c r="B14" s="1" t="s">
        <v>2170</v>
      </c>
      <c r="C14" s="1" t="s">
        <v>353</v>
      </c>
      <c r="D14" s="1" t="str">
        <f>IF(A14="","",VLOOKUP(4100+ROUNDDOWN(A14/100,0),学校名!$A$2:$D$49,4,0))</f>
        <v>市尼崎</v>
      </c>
      <c r="E14" s="1" t="str">
        <f t="shared" si="0"/>
        <v>青木  花梨</v>
      </c>
      <c r="F14" s="1">
        <f t="shared" si="1"/>
        <v>3</v>
      </c>
    </row>
    <row r="15" spans="1:6" x14ac:dyDescent="0.2">
      <c r="A15" s="1">
        <v>246</v>
      </c>
      <c r="B15" s="1" t="s">
        <v>2171</v>
      </c>
      <c r="C15" s="1" t="s">
        <v>354</v>
      </c>
      <c r="D15" s="1" t="str">
        <f>IF(A15="","",VLOOKUP(4100+ROUNDDOWN(A15/100,0),学校名!$A$2:$D$49,4,0))</f>
        <v>市尼崎</v>
      </c>
      <c r="E15" s="1" t="str">
        <f t="shared" si="0"/>
        <v>谷脇  穂香</v>
      </c>
      <c r="F15" s="1">
        <f t="shared" si="1"/>
        <v>3</v>
      </c>
    </row>
    <row r="16" spans="1:6" x14ac:dyDescent="0.2">
      <c r="A16" s="1">
        <v>247</v>
      </c>
      <c r="B16" s="1" t="s">
        <v>2172</v>
      </c>
      <c r="C16" s="1" t="s">
        <v>355</v>
      </c>
      <c r="D16" s="1" t="str">
        <f>IF(A16="","",VLOOKUP(4100+ROUNDDOWN(A16/100,0),学校名!$A$2:$D$49,4,0))</f>
        <v>市尼崎</v>
      </c>
      <c r="E16" s="1" t="str">
        <f t="shared" si="0"/>
        <v>吉田  七海</v>
      </c>
      <c r="F16" s="1">
        <f t="shared" si="1"/>
        <v>3</v>
      </c>
    </row>
    <row r="17" spans="1:6" x14ac:dyDescent="0.2">
      <c r="A17" s="1">
        <v>248</v>
      </c>
      <c r="B17" s="1" t="s">
        <v>2173</v>
      </c>
      <c r="C17" s="1" t="s">
        <v>356</v>
      </c>
      <c r="D17" s="1" t="str">
        <f>IF(A17="","",VLOOKUP(4100+ROUNDDOWN(A17/100,0),学校名!$A$2:$D$49,4,0))</f>
        <v>市尼崎</v>
      </c>
      <c r="E17" s="1" t="str">
        <f t="shared" si="0"/>
        <v>永井    遼</v>
      </c>
      <c r="F17" s="1">
        <f t="shared" si="1"/>
        <v>3</v>
      </c>
    </row>
    <row r="18" spans="1:6" x14ac:dyDescent="0.2">
      <c r="A18" s="1">
        <v>249</v>
      </c>
      <c r="B18" s="1" t="s">
        <v>2174</v>
      </c>
      <c r="C18" s="1" t="s">
        <v>357</v>
      </c>
      <c r="D18" s="1" t="str">
        <f>IF(A18="","",VLOOKUP(4100+ROUNDDOWN(A18/100,0),学校名!$A$2:$D$49,4,0))</f>
        <v>市尼崎</v>
      </c>
      <c r="E18" s="1" t="str">
        <f t="shared" si="0"/>
        <v>中嶋  葵花</v>
      </c>
      <c r="F18" s="1">
        <f t="shared" si="1"/>
        <v>3</v>
      </c>
    </row>
    <row r="19" spans="1:6" x14ac:dyDescent="0.2">
      <c r="A19" s="1">
        <v>250</v>
      </c>
      <c r="B19" s="1" t="s">
        <v>2175</v>
      </c>
      <c r="C19" s="1" t="s">
        <v>358</v>
      </c>
      <c r="D19" s="1" t="str">
        <f>IF(A19="","",VLOOKUP(4100+ROUNDDOWN(A19/100,0),学校名!$A$2:$D$49,4,0))</f>
        <v>市尼崎</v>
      </c>
      <c r="E19" s="1" t="str">
        <f t="shared" si="0"/>
        <v>浜木    梓</v>
      </c>
      <c r="F19" s="1">
        <f t="shared" si="1"/>
        <v>3</v>
      </c>
    </row>
    <row r="20" spans="1:6" x14ac:dyDescent="0.2">
      <c r="A20" s="1">
        <v>251</v>
      </c>
      <c r="B20" s="1" t="s">
        <v>2176</v>
      </c>
      <c r="C20" s="1" t="s">
        <v>359</v>
      </c>
      <c r="D20" s="1" t="str">
        <f>IF(A20="","",VLOOKUP(4100+ROUNDDOWN(A20/100,0),学校名!$A$2:$D$49,4,0))</f>
        <v>市尼崎</v>
      </c>
      <c r="E20" s="1" t="str">
        <f t="shared" si="0"/>
        <v>田中  冬子</v>
      </c>
      <c r="F20" s="1">
        <f t="shared" si="1"/>
        <v>3</v>
      </c>
    </row>
    <row r="21" spans="1:6" x14ac:dyDescent="0.2">
      <c r="A21" s="1">
        <v>253</v>
      </c>
      <c r="B21" s="1" t="s">
        <v>2177</v>
      </c>
      <c r="C21" s="1" t="s">
        <v>360</v>
      </c>
      <c r="D21" s="1" t="str">
        <f>IF(A21="","",VLOOKUP(4100+ROUNDDOWN(A21/100,0),学校名!$A$2:$D$49,4,0))</f>
        <v>市尼崎</v>
      </c>
      <c r="E21" s="1" t="str">
        <f t="shared" si="0"/>
        <v>浅野  百子</v>
      </c>
      <c r="F21" s="1">
        <f t="shared" si="1"/>
        <v>3</v>
      </c>
    </row>
    <row r="22" spans="1:6" x14ac:dyDescent="0.2">
      <c r="A22" s="1">
        <v>254</v>
      </c>
      <c r="B22" s="1" t="s">
        <v>2178</v>
      </c>
      <c r="C22" s="1" t="s">
        <v>361</v>
      </c>
      <c r="D22" s="1" t="str">
        <f>IF(A22="","",VLOOKUP(4100+ROUNDDOWN(A22/100,0),学校名!$A$2:$D$49,4,0))</f>
        <v>市尼崎</v>
      </c>
      <c r="E22" s="1" t="str">
        <f t="shared" si="0"/>
        <v>井上  綾乃</v>
      </c>
      <c r="F22" s="1">
        <f t="shared" si="1"/>
        <v>3</v>
      </c>
    </row>
    <row r="23" spans="1:6" x14ac:dyDescent="0.2">
      <c r="A23" s="1">
        <v>255</v>
      </c>
      <c r="B23" s="1" t="s">
        <v>2179</v>
      </c>
      <c r="C23" s="1" t="s">
        <v>714</v>
      </c>
      <c r="D23" s="1" t="str">
        <f>IF(A23="","",VLOOKUP(4100+ROUNDDOWN(A23/100,0),学校名!$A$2:$D$49,4,0))</f>
        <v>市尼崎</v>
      </c>
      <c r="E23" s="1" t="str">
        <f t="shared" si="0"/>
        <v>下南  愛優</v>
      </c>
      <c r="F23" s="1">
        <f t="shared" si="1"/>
        <v>2</v>
      </c>
    </row>
    <row r="24" spans="1:6" x14ac:dyDescent="0.2">
      <c r="A24" s="1">
        <v>256</v>
      </c>
      <c r="B24" s="1" t="s">
        <v>2180</v>
      </c>
      <c r="C24" s="1" t="s">
        <v>715</v>
      </c>
      <c r="D24" s="1" t="str">
        <f>IF(A24="","",VLOOKUP(4100+ROUNDDOWN(A24/100,0),学校名!$A$2:$D$49,4,0))</f>
        <v>市尼崎</v>
      </c>
      <c r="E24" s="1" t="str">
        <f t="shared" si="0"/>
        <v>田邊  乃愛</v>
      </c>
      <c r="F24" s="1">
        <f t="shared" si="1"/>
        <v>2</v>
      </c>
    </row>
    <row r="25" spans="1:6" x14ac:dyDescent="0.2">
      <c r="A25" s="1">
        <v>257</v>
      </c>
      <c r="B25" s="1" t="s">
        <v>2181</v>
      </c>
      <c r="C25" s="1" t="s">
        <v>716</v>
      </c>
      <c r="D25" s="1" t="str">
        <f>IF(A25="","",VLOOKUP(4100+ROUNDDOWN(A25/100,0),学校名!$A$2:$D$49,4,0))</f>
        <v>市尼崎</v>
      </c>
      <c r="E25" s="1" t="str">
        <f t="shared" si="0"/>
        <v>山口結羽優</v>
      </c>
      <c r="F25" s="1">
        <f t="shared" si="1"/>
        <v>2</v>
      </c>
    </row>
    <row r="26" spans="1:6" x14ac:dyDescent="0.2">
      <c r="A26" s="1">
        <v>258</v>
      </c>
      <c r="B26" s="1" t="s">
        <v>2182</v>
      </c>
      <c r="C26" s="1" t="s">
        <v>717</v>
      </c>
      <c r="D26" s="1" t="str">
        <f>IF(A26="","",VLOOKUP(4100+ROUNDDOWN(A26/100,0),学校名!$A$2:$D$49,4,0))</f>
        <v>市尼崎</v>
      </c>
      <c r="E26" s="1" t="str">
        <f t="shared" si="0"/>
        <v>山下  芽歌</v>
      </c>
      <c r="F26" s="1">
        <f t="shared" si="1"/>
        <v>2</v>
      </c>
    </row>
    <row r="27" spans="1:6" x14ac:dyDescent="0.2">
      <c r="A27" s="1">
        <v>259</v>
      </c>
      <c r="B27" s="1" t="s">
        <v>2183</v>
      </c>
      <c r="C27" s="1" t="s">
        <v>718</v>
      </c>
      <c r="D27" s="1" t="str">
        <f>IF(A27="","",VLOOKUP(4100+ROUNDDOWN(A27/100,0),学校名!$A$2:$D$49,4,0))</f>
        <v>市尼崎</v>
      </c>
      <c r="E27" s="1" t="str">
        <f t="shared" si="0"/>
        <v>森下  友愛</v>
      </c>
      <c r="F27" s="1">
        <f t="shared" si="1"/>
        <v>2</v>
      </c>
    </row>
    <row r="28" spans="1:6" x14ac:dyDescent="0.2">
      <c r="A28" s="1">
        <v>260</v>
      </c>
      <c r="B28" s="1" t="s">
        <v>2184</v>
      </c>
      <c r="C28" s="1" t="s">
        <v>719</v>
      </c>
      <c r="D28" s="1" t="str">
        <f>IF(A28="","",VLOOKUP(4100+ROUNDDOWN(A28/100,0),学校名!$A$2:$D$49,4,0))</f>
        <v>市尼崎</v>
      </c>
      <c r="E28" s="1" t="str">
        <f t="shared" si="0"/>
        <v>渡部  結楽</v>
      </c>
      <c r="F28" s="1">
        <f t="shared" si="1"/>
        <v>2</v>
      </c>
    </row>
    <row r="29" spans="1:6" x14ac:dyDescent="0.2">
      <c r="A29" s="1">
        <v>261</v>
      </c>
      <c r="B29" s="1" t="s">
        <v>2185</v>
      </c>
      <c r="C29" s="1" t="s">
        <v>720</v>
      </c>
      <c r="D29" s="1" t="str">
        <f>IF(A29="","",VLOOKUP(4100+ROUNDDOWN(A29/100,0),学校名!$A$2:$D$49,4,0))</f>
        <v>市尼崎</v>
      </c>
      <c r="E29" s="1" t="str">
        <f t="shared" si="0"/>
        <v>齋藤  百花</v>
      </c>
      <c r="F29" s="1">
        <f t="shared" si="1"/>
        <v>2</v>
      </c>
    </row>
    <row r="30" spans="1:6" x14ac:dyDescent="0.2">
      <c r="A30" s="1">
        <v>262</v>
      </c>
      <c r="B30" s="1" t="s">
        <v>2186</v>
      </c>
      <c r="C30" s="1" t="s">
        <v>721</v>
      </c>
      <c r="D30" s="1" t="str">
        <f>IF(A30="","",VLOOKUP(4100+ROUNDDOWN(A30/100,0),学校名!$A$2:$D$49,4,0))</f>
        <v>市尼崎</v>
      </c>
      <c r="E30" s="1" t="str">
        <f t="shared" si="0"/>
        <v>福地  結花</v>
      </c>
      <c r="F30" s="1">
        <f t="shared" si="1"/>
        <v>2</v>
      </c>
    </row>
    <row r="31" spans="1:6" x14ac:dyDescent="0.2">
      <c r="A31" s="1">
        <v>263</v>
      </c>
      <c r="B31" s="1" t="s">
        <v>2187</v>
      </c>
      <c r="C31" s="1" t="s">
        <v>722</v>
      </c>
      <c r="D31" s="1" t="str">
        <f>IF(A31="","",VLOOKUP(4100+ROUNDDOWN(A31/100,0),学校名!$A$2:$D$49,4,0))</f>
        <v>市尼崎</v>
      </c>
      <c r="E31" s="1" t="str">
        <f t="shared" si="0"/>
        <v>椿山流季彩</v>
      </c>
      <c r="F31" s="1">
        <f t="shared" si="1"/>
        <v>2</v>
      </c>
    </row>
    <row r="32" spans="1:6" x14ac:dyDescent="0.2">
      <c r="A32" s="1">
        <v>264</v>
      </c>
      <c r="B32" s="1" t="s">
        <v>2188</v>
      </c>
      <c r="C32" s="1" t="s">
        <v>2189</v>
      </c>
      <c r="D32" s="1" t="str">
        <f>IF(A32="","",VLOOKUP(4100+ROUNDDOWN(A32/100,0),学校名!$A$2:$D$49,4,0))</f>
        <v>市尼崎</v>
      </c>
      <c r="E32" s="1" t="str">
        <f t="shared" si="0"/>
        <v>松村  芽依</v>
      </c>
      <c r="F32" s="1">
        <f t="shared" si="1"/>
        <v>1</v>
      </c>
    </row>
    <row r="33" spans="1:6" x14ac:dyDescent="0.2">
      <c r="A33" s="1">
        <v>265</v>
      </c>
      <c r="B33" s="1" t="s">
        <v>2190</v>
      </c>
      <c r="C33" s="1" t="s">
        <v>2191</v>
      </c>
      <c r="D33" s="1" t="str">
        <f>IF(A33="","",VLOOKUP(4100+ROUNDDOWN(A33/100,0),学校名!$A$2:$D$49,4,0))</f>
        <v>市尼崎</v>
      </c>
      <c r="E33" s="1" t="str">
        <f t="shared" si="0"/>
        <v>窪田莉々奈</v>
      </c>
      <c r="F33" s="1">
        <f t="shared" si="1"/>
        <v>1</v>
      </c>
    </row>
    <row r="34" spans="1:6" x14ac:dyDescent="0.2">
      <c r="A34" s="1">
        <v>266</v>
      </c>
      <c r="B34" s="1" t="s">
        <v>2192</v>
      </c>
      <c r="C34" s="1" t="s">
        <v>2193</v>
      </c>
      <c r="D34" s="1" t="str">
        <f>IF(A34="","",VLOOKUP(4100+ROUNDDOWN(A34/100,0),学校名!$A$2:$D$49,4,0))</f>
        <v>市尼崎</v>
      </c>
      <c r="E34" s="1" t="str">
        <f t="shared" si="0"/>
        <v>山口  紗和</v>
      </c>
      <c r="F34" s="1">
        <f t="shared" si="1"/>
        <v>1</v>
      </c>
    </row>
    <row r="35" spans="1:6" x14ac:dyDescent="0.2">
      <c r="A35" s="1">
        <v>267</v>
      </c>
      <c r="B35" s="1" t="s">
        <v>2194</v>
      </c>
      <c r="C35" s="1" t="s">
        <v>2195</v>
      </c>
      <c r="D35" s="1" t="str">
        <f>IF(A35="","",VLOOKUP(4100+ROUNDDOWN(A35/100,0),学校名!$A$2:$D$49,4,0))</f>
        <v>市尼崎</v>
      </c>
      <c r="E35" s="1" t="str">
        <f t="shared" si="0"/>
        <v>弘瀬  花歩</v>
      </c>
      <c r="F35" s="1">
        <f t="shared" si="1"/>
        <v>1</v>
      </c>
    </row>
    <row r="36" spans="1:6" x14ac:dyDescent="0.2">
      <c r="A36" s="1">
        <v>306</v>
      </c>
      <c r="B36" s="1" t="s">
        <v>2196</v>
      </c>
      <c r="C36" s="1" t="s">
        <v>362</v>
      </c>
      <c r="D36" s="1" t="str">
        <f>IF(A36="","",VLOOKUP(4100+ROUNDDOWN(A36/100,0),学校名!$A$2:$D$49,4,0))</f>
        <v>尼崎双星</v>
      </c>
      <c r="E36" s="1" t="str">
        <f t="shared" si="0"/>
        <v>秦    桃香</v>
      </c>
      <c r="F36" s="1">
        <f t="shared" si="1"/>
        <v>3</v>
      </c>
    </row>
    <row r="37" spans="1:6" x14ac:dyDescent="0.2">
      <c r="A37" s="1">
        <v>307</v>
      </c>
      <c r="B37" s="1" t="s">
        <v>2197</v>
      </c>
      <c r="C37" s="1" t="s">
        <v>363</v>
      </c>
      <c r="D37" s="1" t="str">
        <f>IF(A37="","",VLOOKUP(4100+ROUNDDOWN(A37/100,0),学校名!$A$2:$D$49,4,0))</f>
        <v>尼崎双星</v>
      </c>
      <c r="E37" s="1" t="str">
        <f t="shared" si="0"/>
        <v>川口紗稀音</v>
      </c>
      <c r="F37" s="1">
        <f t="shared" si="1"/>
        <v>3</v>
      </c>
    </row>
    <row r="38" spans="1:6" x14ac:dyDescent="0.2">
      <c r="A38" s="1">
        <v>310</v>
      </c>
      <c r="B38" s="1" t="s">
        <v>2198</v>
      </c>
      <c r="C38" s="1" t="s">
        <v>364</v>
      </c>
      <c r="D38" s="1" t="str">
        <f>IF(A38="","",VLOOKUP(4100+ROUNDDOWN(A38/100,0),学校名!$A$2:$D$49,4,0))</f>
        <v>尼崎双星</v>
      </c>
      <c r="E38" s="1" t="str">
        <f t="shared" si="0"/>
        <v>飯田  ゆあ</v>
      </c>
      <c r="F38" s="1">
        <f t="shared" si="1"/>
        <v>3</v>
      </c>
    </row>
    <row r="39" spans="1:6" x14ac:dyDescent="0.2">
      <c r="A39" s="1">
        <v>311</v>
      </c>
      <c r="B39" s="1" t="s">
        <v>2199</v>
      </c>
      <c r="C39" s="1" t="s">
        <v>365</v>
      </c>
      <c r="D39" s="1" t="str">
        <f>IF(A39="","",VLOOKUP(4100+ROUNDDOWN(A39/100,0),学校名!$A$2:$D$49,4,0))</f>
        <v>尼崎双星</v>
      </c>
      <c r="E39" s="1" t="str">
        <f t="shared" si="0"/>
        <v>熊谷  なな</v>
      </c>
      <c r="F39" s="1">
        <f t="shared" si="1"/>
        <v>3</v>
      </c>
    </row>
    <row r="40" spans="1:6" x14ac:dyDescent="0.2">
      <c r="A40" s="1">
        <v>314</v>
      </c>
      <c r="B40" s="1" t="s">
        <v>2200</v>
      </c>
      <c r="C40" s="1" t="s">
        <v>366</v>
      </c>
      <c r="D40" s="1" t="str">
        <f>IF(A40="","",VLOOKUP(4100+ROUNDDOWN(A40/100,0),学校名!$A$2:$D$49,4,0))</f>
        <v>尼崎双星</v>
      </c>
      <c r="E40" s="1" t="str">
        <f t="shared" si="0"/>
        <v>若宮    麗</v>
      </c>
      <c r="F40" s="1">
        <f t="shared" si="1"/>
        <v>3</v>
      </c>
    </row>
    <row r="41" spans="1:6" x14ac:dyDescent="0.2">
      <c r="A41" s="1">
        <v>317</v>
      </c>
      <c r="B41" s="1" t="s">
        <v>2201</v>
      </c>
      <c r="C41" s="1" t="s">
        <v>723</v>
      </c>
      <c r="D41" s="1" t="str">
        <f>IF(A41="","",VLOOKUP(4100+ROUNDDOWN(A41/100,0),学校名!$A$2:$D$49,4,0))</f>
        <v>尼崎双星</v>
      </c>
      <c r="E41" s="1" t="str">
        <f t="shared" si="0"/>
        <v>森岡  優衣</v>
      </c>
      <c r="F41" s="1">
        <f t="shared" si="1"/>
        <v>3</v>
      </c>
    </row>
    <row r="42" spans="1:6" x14ac:dyDescent="0.2">
      <c r="A42" s="1">
        <v>318</v>
      </c>
      <c r="B42" s="1" t="s">
        <v>2202</v>
      </c>
      <c r="C42" s="1" t="s">
        <v>724</v>
      </c>
      <c r="D42" s="1" t="str">
        <f>IF(A42="","",VLOOKUP(4100+ROUNDDOWN(A42/100,0),学校名!$A$2:$D$49,4,0))</f>
        <v>尼崎双星</v>
      </c>
      <c r="E42" s="1" t="str">
        <f t="shared" si="0"/>
        <v>木村  智美</v>
      </c>
      <c r="F42" s="1">
        <f t="shared" si="1"/>
        <v>3</v>
      </c>
    </row>
    <row r="43" spans="1:6" x14ac:dyDescent="0.2">
      <c r="A43" s="1">
        <v>319</v>
      </c>
      <c r="B43" s="1" t="s">
        <v>2203</v>
      </c>
      <c r="C43" s="1" t="s">
        <v>2204</v>
      </c>
      <c r="D43" s="1" t="str">
        <f>IF(A43="","",VLOOKUP(4100+ROUNDDOWN(A43/100,0),学校名!$A$2:$D$49,4,0))</f>
        <v>尼崎双星</v>
      </c>
      <c r="E43" s="1" t="str">
        <f t="shared" si="0"/>
        <v>増本  愛音</v>
      </c>
      <c r="F43" s="1">
        <f t="shared" si="1"/>
        <v>2</v>
      </c>
    </row>
    <row r="44" spans="1:6" x14ac:dyDescent="0.2">
      <c r="A44" s="1">
        <v>322</v>
      </c>
      <c r="B44" s="1" t="s">
        <v>2205</v>
      </c>
      <c r="C44" s="1" t="s">
        <v>725</v>
      </c>
      <c r="D44" s="1" t="str">
        <f>IF(A44="","",VLOOKUP(4100+ROUNDDOWN(A44/100,0),学校名!$A$2:$D$49,4,0))</f>
        <v>尼崎双星</v>
      </c>
      <c r="E44" s="1" t="str">
        <f t="shared" si="0"/>
        <v>前田  恋風</v>
      </c>
      <c r="F44" s="1">
        <f t="shared" si="1"/>
        <v>2</v>
      </c>
    </row>
    <row r="45" spans="1:6" x14ac:dyDescent="0.2">
      <c r="A45" s="1">
        <v>323</v>
      </c>
      <c r="B45" s="1" t="s">
        <v>2206</v>
      </c>
      <c r="C45" s="1" t="s">
        <v>726</v>
      </c>
      <c r="D45" s="1" t="str">
        <f>IF(A45="","",VLOOKUP(4100+ROUNDDOWN(A45/100,0),学校名!$A$2:$D$49,4,0))</f>
        <v>尼崎双星</v>
      </c>
      <c r="E45" s="1" t="str">
        <f t="shared" si="0"/>
        <v>山下  愛子</v>
      </c>
      <c r="F45" s="1">
        <f t="shared" si="1"/>
        <v>2</v>
      </c>
    </row>
    <row r="46" spans="1:6" x14ac:dyDescent="0.2">
      <c r="A46" s="1">
        <v>324</v>
      </c>
      <c r="B46" s="1" t="s">
        <v>2207</v>
      </c>
      <c r="C46" s="1" t="s">
        <v>2208</v>
      </c>
      <c r="D46" s="1" t="str">
        <f>IF(A46="","",VLOOKUP(4100+ROUNDDOWN(A46/100,0),学校名!$A$2:$D$49,4,0))</f>
        <v>尼崎双星</v>
      </c>
      <c r="E46" s="1" t="str">
        <f t="shared" si="0"/>
        <v>德田  真羽</v>
      </c>
      <c r="F46" s="1">
        <f t="shared" si="1"/>
        <v>1</v>
      </c>
    </row>
    <row r="47" spans="1:6" x14ac:dyDescent="0.2">
      <c r="A47" s="1">
        <v>325</v>
      </c>
      <c r="B47" s="1" t="s">
        <v>2209</v>
      </c>
      <c r="C47" s="1" t="s">
        <v>1656</v>
      </c>
      <c r="D47" s="1" t="str">
        <f>IF(A47="","",VLOOKUP(4100+ROUNDDOWN(A47/100,0),学校名!$A$2:$D$49,4,0))</f>
        <v>尼崎双星</v>
      </c>
      <c r="E47" s="1" t="str">
        <f t="shared" si="0"/>
        <v>井上あおい</v>
      </c>
      <c r="F47" s="1">
        <f t="shared" si="1"/>
        <v>1</v>
      </c>
    </row>
    <row r="48" spans="1:6" x14ac:dyDescent="0.2">
      <c r="A48" s="1">
        <v>466</v>
      </c>
      <c r="B48" s="1" t="s">
        <v>2210</v>
      </c>
      <c r="C48" s="1" t="s">
        <v>367</v>
      </c>
      <c r="D48" s="1" t="str">
        <f>IF(A48="","",VLOOKUP(4100+ROUNDDOWN(A48/100,0),学校名!$A$2:$D$49,4,0))</f>
        <v>尼崎西</v>
      </c>
      <c r="E48" s="1" t="str">
        <f t="shared" si="0"/>
        <v>大久保美優</v>
      </c>
      <c r="F48" s="1">
        <f t="shared" si="1"/>
        <v>3</v>
      </c>
    </row>
    <row r="49" spans="1:6" x14ac:dyDescent="0.2">
      <c r="A49" s="1">
        <v>467</v>
      </c>
      <c r="B49" s="1" t="s">
        <v>2211</v>
      </c>
      <c r="C49" s="1" t="s">
        <v>368</v>
      </c>
      <c r="D49" s="1" t="str">
        <f>IF(A49="","",VLOOKUP(4100+ROUNDDOWN(A49/100,0),学校名!$A$2:$D$49,4,0))</f>
        <v>尼崎西</v>
      </c>
      <c r="E49" s="1" t="str">
        <f t="shared" si="0"/>
        <v>山下  果耶</v>
      </c>
      <c r="F49" s="1">
        <f t="shared" si="1"/>
        <v>3</v>
      </c>
    </row>
    <row r="50" spans="1:6" x14ac:dyDescent="0.2">
      <c r="A50" s="1">
        <v>468</v>
      </c>
      <c r="B50" s="1" t="s">
        <v>2212</v>
      </c>
      <c r="C50" s="1" t="s">
        <v>369</v>
      </c>
      <c r="D50" s="1" t="str">
        <f>IF(A50="","",VLOOKUP(4100+ROUNDDOWN(A50/100,0),学校名!$A$2:$D$49,4,0))</f>
        <v>尼崎西</v>
      </c>
      <c r="E50" s="1" t="str">
        <f t="shared" si="0"/>
        <v>大坂  珠梨</v>
      </c>
      <c r="F50" s="1">
        <f t="shared" si="1"/>
        <v>3</v>
      </c>
    </row>
    <row r="51" spans="1:6" x14ac:dyDescent="0.2">
      <c r="A51" s="1">
        <v>470</v>
      </c>
      <c r="B51" s="1" t="s">
        <v>2213</v>
      </c>
      <c r="C51" s="1" t="s">
        <v>727</v>
      </c>
      <c r="D51" s="1" t="str">
        <f>IF(A51="","",VLOOKUP(4100+ROUNDDOWN(A51/100,0),学校名!$A$2:$D$49,4,0))</f>
        <v>尼崎西</v>
      </c>
      <c r="E51" s="1" t="str">
        <f t="shared" si="0"/>
        <v>多衛野杏樹</v>
      </c>
      <c r="F51" s="1">
        <f t="shared" si="1"/>
        <v>3</v>
      </c>
    </row>
    <row r="52" spans="1:6" x14ac:dyDescent="0.2">
      <c r="A52" s="1">
        <v>473</v>
      </c>
      <c r="B52" s="1" t="s">
        <v>2214</v>
      </c>
      <c r="C52" s="1" t="s">
        <v>728</v>
      </c>
      <c r="D52" s="1" t="str">
        <f>IF(A52="","",VLOOKUP(4100+ROUNDDOWN(A52/100,0),学校名!$A$2:$D$49,4,0))</f>
        <v>尼崎西</v>
      </c>
      <c r="E52" s="1" t="str">
        <f t="shared" si="0"/>
        <v>赤松    玲</v>
      </c>
      <c r="F52" s="1">
        <f t="shared" si="1"/>
        <v>2</v>
      </c>
    </row>
    <row r="53" spans="1:6" x14ac:dyDescent="0.2">
      <c r="A53" s="1">
        <v>474</v>
      </c>
      <c r="B53" s="1" t="s">
        <v>2215</v>
      </c>
      <c r="C53" s="1" t="s">
        <v>729</v>
      </c>
      <c r="D53" s="1" t="str">
        <f>IF(A53="","",VLOOKUP(4100+ROUNDDOWN(A53/100,0),学校名!$A$2:$D$49,4,0))</f>
        <v>尼崎西</v>
      </c>
      <c r="E53" s="1" t="str">
        <f t="shared" si="0"/>
        <v>奥    倖菜</v>
      </c>
      <c r="F53" s="1">
        <f t="shared" si="1"/>
        <v>2</v>
      </c>
    </row>
    <row r="54" spans="1:6" x14ac:dyDescent="0.2">
      <c r="A54" s="1">
        <v>476</v>
      </c>
      <c r="B54" s="1" t="s">
        <v>2216</v>
      </c>
      <c r="C54" s="1" t="s">
        <v>730</v>
      </c>
      <c r="D54" s="1" t="str">
        <f>IF(A54="","",VLOOKUP(4100+ROUNDDOWN(A54/100,0),学校名!$A$2:$D$49,4,0))</f>
        <v>尼崎西</v>
      </c>
      <c r="E54" s="1" t="str">
        <f t="shared" si="0"/>
        <v>橋本まりん</v>
      </c>
      <c r="F54" s="1">
        <f t="shared" si="1"/>
        <v>2</v>
      </c>
    </row>
    <row r="55" spans="1:6" x14ac:dyDescent="0.2">
      <c r="A55" s="1">
        <v>477</v>
      </c>
      <c r="B55" s="1" t="s">
        <v>2217</v>
      </c>
      <c r="C55" s="1" t="s">
        <v>731</v>
      </c>
      <c r="D55" s="1" t="str">
        <f>IF(A55="","",VLOOKUP(4100+ROUNDDOWN(A55/100,0),学校名!$A$2:$D$49,4,0))</f>
        <v>尼崎西</v>
      </c>
      <c r="E55" s="1" t="str">
        <f t="shared" si="0"/>
        <v>北野  志織</v>
      </c>
      <c r="F55" s="1">
        <f t="shared" si="1"/>
        <v>2</v>
      </c>
    </row>
    <row r="56" spans="1:6" x14ac:dyDescent="0.2">
      <c r="A56" s="1">
        <v>478</v>
      </c>
      <c r="B56" s="1" t="s">
        <v>2218</v>
      </c>
      <c r="C56" s="1" t="s">
        <v>732</v>
      </c>
      <c r="D56" s="1" t="str">
        <f>IF(A56="","",VLOOKUP(4100+ROUNDDOWN(A56/100,0),学校名!$A$2:$D$49,4,0))</f>
        <v>尼崎西</v>
      </c>
      <c r="E56" s="1" t="str">
        <f t="shared" si="0"/>
        <v>河田  陽菜</v>
      </c>
      <c r="F56" s="1">
        <f t="shared" si="1"/>
        <v>2</v>
      </c>
    </row>
    <row r="57" spans="1:6" x14ac:dyDescent="0.2">
      <c r="A57" s="1">
        <v>479</v>
      </c>
      <c r="B57" s="1" t="s">
        <v>2219</v>
      </c>
      <c r="C57" s="1" t="s">
        <v>2220</v>
      </c>
      <c r="D57" s="1" t="str">
        <f>IF(A57="","",VLOOKUP(4100+ROUNDDOWN(A57/100,0),学校名!$A$2:$D$49,4,0))</f>
        <v>尼崎西</v>
      </c>
      <c r="E57" s="1" t="str">
        <f t="shared" si="0"/>
        <v>今﨑  彩葉</v>
      </c>
      <c r="F57" s="1">
        <f t="shared" si="1"/>
        <v>1</v>
      </c>
    </row>
    <row r="58" spans="1:6" x14ac:dyDescent="0.2">
      <c r="A58" s="1">
        <v>480</v>
      </c>
      <c r="B58" s="1" t="s">
        <v>2221</v>
      </c>
      <c r="C58" s="1" t="s">
        <v>2222</v>
      </c>
      <c r="D58" s="1" t="str">
        <f>IF(A58="","",VLOOKUP(4100+ROUNDDOWN(A58/100,0),学校名!$A$2:$D$49,4,0))</f>
        <v>尼崎西</v>
      </c>
      <c r="E58" s="1" t="str">
        <f t="shared" si="0"/>
        <v>岸原  結愛</v>
      </c>
      <c r="F58" s="1">
        <f t="shared" si="1"/>
        <v>1</v>
      </c>
    </row>
    <row r="59" spans="1:6" x14ac:dyDescent="0.2">
      <c r="A59" s="1">
        <v>481</v>
      </c>
      <c r="B59" s="1" t="s">
        <v>2223</v>
      </c>
      <c r="C59" s="1" t="s">
        <v>2224</v>
      </c>
      <c r="D59" s="1" t="str">
        <f>IF(A59="","",VLOOKUP(4100+ROUNDDOWN(A59/100,0),学校名!$A$2:$D$49,4,0))</f>
        <v>尼崎西</v>
      </c>
      <c r="E59" s="1" t="str">
        <f t="shared" si="0"/>
        <v>平内  ノア</v>
      </c>
      <c r="F59" s="1">
        <f t="shared" si="1"/>
        <v>1</v>
      </c>
    </row>
    <row r="60" spans="1:6" x14ac:dyDescent="0.2">
      <c r="A60" s="1">
        <v>482</v>
      </c>
      <c r="B60" s="1" t="s">
        <v>2225</v>
      </c>
      <c r="C60" s="1" t="s">
        <v>2226</v>
      </c>
      <c r="D60" s="1" t="str">
        <f>IF(A60="","",VLOOKUP(4100+ROUNDDOWN(A60/100,0),学校名!$A$2:$D$49,4,0))</f>
        <v>尼崎西</v>
      </c>
      <c r="E60" s="1" t="str">
        <f t="shared" si="0"/>
        <v>増田  彩乃</v>
      </c>
      <c r="F60" s="1">
        <f t="shared" si="1"/>
        <v>1</v>
      </c>
    </row>
    <row r="61" spans="1:6" x14ac:dyDescent="0.2">
      <c r="A61" s="1">
        <v>518</v>
      </c>
      <c r="B61" s="1" t="s">
        <v>2227</v>
      </c>
      <c r="C61" s="1" t="s">
        <v>370</v>
      </c>
      <c r="D61" s="1" t="str">
        <f>IF(A61="","",VLOOKUP(4100+ROUNDDOWN(A61/100,0),学校名!$A$2:$D$49,4,0))</f>
        <v>尼崎北</v>
      </c>
      <c r="E61" s="1" t="str">
        <f t="shared" si="0"/>
        <v>森本  真緒</v>
      </c>
      <c r="F61" s="1">
        <f t="shared" si="1"/>
        <v>3</v>
      </c>
    </row>
    <row r="62" spans="1:6" x14ac:dyDescent="0.2">
      <c r="A62" s="1">
        <v>520</v>
      </c>
      <c r="B62" s="1" t="s">
        <v>2228</v>
      </c>
      <c r="C62" s="1" t="s">
        <v>371</v>
      </c>
      <c r="D62" s="1" t="str">
        <f>IF(A62="","",VLOOKUP(4100+ROUNDDOWN(A62/100,0),学校名!$A$2:$D$49,4,0))</f>
        <v>尼崎北</v>
      </c>
      <c r="E62" s="1" t="str">
        <f t="shared" si="0"/>
        <v>密本  彩乃</v>
      </c>
      <c r="F62" s="1">
        <f t="shared" si="1"/>
        <v>3</v>
      </c>
    </row>
    <row r="63" spans="1:6" x14ac:dyDescent="0.2">
      <c r="A63" s="1">
        <v>521</v>
      </c>
      <c r="B63" s="1" t="s">
        <v>2229</v>
      </c>
      <c r="C63" s="1" t="s">
        <v>733</v>
      </c>
      <c r="D63" s="1" t="str">
        <f>IF(A63="","",VLOOKUP(4100+ROUNDDOWN(A63/100,0),学校名!$A$2:$D$49,4,0))</f>
        <v>尼崎北</v>
      </c>
      <c r="E63" s="1" t="str">
        <f t="shared" si="0"/>
        <v>小林  あい</v>
      </c>
      <c r="F63" s="1">
        <f t="shared" si="1"/>
        <v>2</v>
      </c>
    </row>
    <row r="64" spans="1:6" x14ac:dyDescent="0.2">
      <c r="A64" s="1">
        <v>522</v>
      </c>
      <c r="B64" s="1" t="s">
        <v>2230</v>
      </c>
      <c r="C64" s="1" t="s">
        <v>734</v>
      </c>
      <c r="D64" s="1" t="str">
        <f>IF(A64="","",VLOOKUP(4100+ROUNDDOWN(A64/100,0),学校名!$A$2:$D$49,4,0))</f>
        <v>尼崎北</v>
      </c>
      <c r="E64" s="1" t="str">
        <f t="shared" si="0"/>
        <v>佐久間華恵</v>
      </c>
      <c r="F64" s="1">
        <f t="shared" si="1"/>
        <v>2</v>
      </c>
    </row>
    <row r="65" spans="1:6" x14ac:dyDescent="0.2">
      <c r="A65" s="1">
        <v>523</v>
      </c>
      <c r="B65" s="1" t="s">
        <v>2231</v>
      </c>
      <c r="C65" s="1" t="s">
        <v>735</v>
      </c>
      <c r="D65" s="1" t="str">
        <f>IF(A65="","",VLOOKUP(4100+ROUNDDOWN(A65/100,0),学校名!$A$2:$D$49,4,0))</f>
        <v>尼崎北</v>
      </c>
      <c r="E65" s="1" t="str">
        <f t="shared" si="0"/>
        <v>堺井  りん</v>
      </c>
      <c r="F65" s="1">
        <f t="shared" si="1"/>
        <v>2</v>
      </c>
    </row>
    <row r="66" spans="1:6" x14ac:dyDescent="0.2">
      <c r="A66" s="1">
        <v>525</v>
      </c>
      <c r="B66" s="1" t="s">
        <v>2232</v>
      </c>
      <c r="C66" s="1" t="s">
        <v>736</v>
      </c>
      <c r="D66" s="1" t="str">
        <f>IF(A66="","",VLOOKUP(4100+ROUNDDOWN(A66/100,0),学校名!$A$2:$D$49,4,0))</f>
        <v>尼崎北</v>
      </c>
      <c r="E66" s="1" t="str">
        <f t="shared" si="0"/>
        <v>吉田  奈々</v>
      </c>
      <c r="F66" s="1">
        <f t="shared" si="1"/>
        <v>2</v>
      </c>
    </row>
    <row r="67" spans="1:6" x14ac:dyDescent="0.2">
      <c r="A67" s="1">
        <v>526</v>
      </c>
      <c r="B67" s="1" t="s">
        <v>2233</v>
      </c>
      <c r="C67" s="1" t="s">
        <v>737</v>
      </c>
      <c r="D67" s="1" t="str">
        <f>IF(A67="","",VLOOKUP(4100+ROUNDDOWN(A67/100,0),学校名!$A$2:$D$49,4,0))</f>
        <v>尼崎北</v>
      </c>
      <c r="E67" s="1" t="str">
        <f t="shared" ref="E67:E130" si="2">IF(B67="","",IF(ISNUMBER(F67),LEFT(B67,LEN(B67)-3),LEFT(B67,LEN(B67)-1)))</f>
        <v>永本  奏瑛</v>
      </c>
      <c r="F67" s="1">
        <f t="shared" ref="F67:F130" si="3">IF(B67="","",VALUE(MID(B67,LEN(B67)-1,1)))</f>
        <v>2</v>
      </c>
    </row>
    <row r="68" spans="1:6" x14ac:dyDescent="0.2">
      <c r="A68" s="1">
        <v>527</v>
      </c>
      <c r="B68" s="1" t="s">
        <v>2234</v>
      </c>
      <c r="C68" s="1" t="s">
        <v>738</v>
      </c>
      <c r="D68" s="1" t="str">
        <f>IF(A68="","",VLOOKUP(4100+ROUNDDOWN(A68/100,0),学校名!$A$2:$D$49,4,0))</f>
        <v>尼崎北</v>
      </c>
      <c r="E68" s="1" t="str">
        <f t="shared" si="2"/>
        <v>永井  凛奈</v>
      </c>
      <c r="F68" s="1">
        <f t="shared" si="3"/>
        <v>3</v>
      </c>
    </row>
    <row r="69" spans="1:6" x14ac:dyDescent="0.2">
      <c r="A69" s="1">
        <v>528</v>
      </c>
      <c r="B69" s="1" t="s">
        <v>2235</v>
      </c>
      <c r="C69" s="1" t="s">
        <v>2236</v>
      </c>
      <c r="D69" s="1" t="str">
        <f>IF(A69="","",VLOOKUP(4100+ROUNDDOWN(A69/100,0),学校名!$A$2:$D$49,4,0))</f>
        <v>尼崎北</v>
      </c>
      <c r="E69" s="1" t="str">
        <f t="shared" si="2"/>
        <v>山本  麻由</v>
      </c>
      <c r="F69" s="1">
        <f t="shared" si="3"/>
        <v>1</v>
      </c>
    </row>
    <row r="70" spans="1:6" x14ac:dyDescent="0.2">
      <c r="A70" s="1">
        <v>529</v>
      </c>
      <c r="B70" s="1" t="s">
        <v>2237</v>
      </c>
      <c r="C70" s="1" t="s">
        <v>2238</v>
      </c>
      <c r="D70" s="1" t="str">
        <f>IF(A70="","",VLOOKUP(4100+ROUNDDOWN(A70/100,0),学校名!$A$2:$D$49,4,0))</f>
        <v>尼崎北</v>
      </c>
      <c r="E70" s="1" t="str">
        <f t="shared" si="2"/>
        <v>小森  羽留</v>
      </c>
      <c r="F70" s="1">
        <f t="shared" si="3"/>
        <v>1</v>
      </c>
    </row>
    <row r="71" spans="1:6" x14ac:dyDescent="0.2">
      <c r="A71" s="1">
        <v>530</v>
      </c>
      <c r="B71" s="1" t="s">
        <v>2239</v>
      </c>
      <c r="C71" s="1" t="s">
        <v>2240</v>
      </c>
      <c r="D71" s="1" t="str">
        <f>IF(A71="","",VLOOKUP(4100+ROUNDDOWN(A71/100,0),学校名!$A$2:$D$49,4,0))</f>
        <v>尼崎北</v>
      </c>
      <c r="E71" s="1" t="str">
        <f t="shared" si="2"/>
        <v>的場    涼</v>
      </c>
      <c r="F71" s="1">
        <f t="shared" si="3"/>
        <v>1</v>
      </c>
    </row>
    <row r="72" spans="1:6" x14ac:dyDescent="0.2">
      <c r="A72" s="1">
        <v>655</v>
      </c>
      <c r="B72" s="1" t="s">
        <v>2241</v>
      </c>
      <c r="C72" s="1" t="s">
        <v>372</v>
      </c>
      <c r="D72" s="1" t="str">
        <f>IF(A72="","",VLOOKUP(4100+ROUNDDOWN(A72/100,0),学校名!$A$2:$D$49,4,0))</f>
        <v>尼崎稲園</v>
      </c>
      <c r="E72" s="1" t="str">
        <f t="shared" si="2"/>
        <v>岡本  莉子</v>
      </c>
      <c r="F72" s="1">
        <f t="shared" si="3"/>
        <v>3</v>
      </c>
    </row>
    <row r="73" spans="1:6" x14ac:dyDescent="0.2">
      <c r="A73" s="1">
        <v>656</v>
      </c>
      <c r="B73" s="1" t="s">
        <v>2242</v>
      </c>
      <c r="C73" s="1" t="s">
        <v>373</v>
      </c>
      <c r="D73" s="1" t="str">
        <f>IF(A73="","",VLOOKUP(4100+ROUNDDOWN(A73/100,0),学校名!$A$2:$D$49,4,0))</f>
        <v>尼崎稲園</v>
      </c>
      <c r="E73" s="1" t="str">
        <f t="shared" si="2"/>
        <v>松田  美和</v>
      </c>
      <c r="F73" s="1">
        <f t="shared" si="3"/>
        <v>3</v>
      </c>
    </row>
    <row r="74" spans="1:6" x14ac:dyDescent="0.2">
      <c r="A74" s="1">
        <v>657</v>
      </c>
      <c r="B74" s="1" t="s">
        <v>2243</v>
      </c>
      <c r="C74" s="1" t="s">
        <v>374</v>
      </c>
      <c r="D74" s="1" t="str">
        <f>IF(A74="","",VLOOKUP(4100+ROUNDDOWN(A74/100,0),学校名!$A$2:$D$49,4,0))</f>
        <v>尼崎稲園</v>
      </c>
      <c r="E74" s="1" t="str">
        <f t="shared" si="2"/>
        <v>上田  悠月</v>
      </c>
      <c r="F74" s="1">
        <f t="shared" si="3"/>
        <v>3</v>
      </c>
    </row>
    <row r="75" spans="1:6" x14ac:dyDescent="0.2">
      <c r="A75" s="1">
        <v>658</v>
      </c>
      <c r="B75" s="1" t="s">
        <v>2244</v>
      </c>
      <c r="C75" s="1" t="s">
        <v>739</v>
      </c>
      <c r="D75" s="1" t="str">
        <f>IF(A75="","",VLOOKUP(4100+ROUNDDOWN(A75/100,0),学校名!$A$2:$D$49,4,0))</f>
        <v>尼崎稲園</v>
      </c>
      <c r="E75" s="1" t="str">
        <f t="shared" si="2"/>
        <v>小野  郁海</v>
      </c>
      <c r="F75" s="1">
        <f t="shared" si="3"/>
        <v>2</v>
      </c>
    </row>
    <row r="76" spans="1:6" x14ac:dyDescent="0.2">
      <c r="A76" s="1">
        <v>659</v>
      </c>
      <c r="B76" s="1" t="s">
        <v>2245</v>
      </c>
      <c r="C76" s="1" t="s">
        <v>740</v>
      </c>
      <c r="D76" s="1" t="str">
        <f>IF(A76="","",VLOOKUP(4100+ROUNDDOWN(A76/100,0),学校名!$A$2:$D$49,4,0))</f>
        <v>尼崎稲園</v>
      </c>
      <c r="E76" s="1" t="str">
        <f t="shared" si="2"/>
        <v>辰田  真子</v>
      </c>
      <c r="F76" s="1">
        <f t="shared" si="3"/>
        <v>2</v>
      </c>
    </row>
    <row r="77" spans="1:6" x14ac:dyDescent="0.2">
      <c r="A77" s="1">
        <v>660</v>
      </c>
      <c r="B77" s="1" t="s">
        <v>2246</v>
      </c>
      <c r="C77" s="1" t="s">
        <v>741</v>
      </c>
      <c r="D77" s="1" t="str">
        <f>IF(A77="","",VLOOKUP(4100+ROUNDDOWN(A77/100,0),学校名!$A$2:$D$49,4,0))</f>
        <v>尼崎稲園</v>
      </c>
      <c r="E77" s="1" t="str">
        <f t="shared" si="2"/>
        <v>田畑  優樹</v>
      </c>
      <c r="F77" s="1">
        <f t="shared" si="3"/>
        <v>2</v>
      </c>
    </row>
    <row r="78" spans="1:6" x14ac:dyDescent="0.2">
      <c r="A78" s="1">
        <v>661</v>
      </c>
      <c r="B78" s="1" t="s">
        <v>2247</v>
      </c>
      <c r="C78" s="1" t="s">
        <v>742</v>
      </c>
      <c r="D78" s="1" t="str">
        <f>IF(A78="","",VLOOKUP(4100+ROUNDDOWN(A78/100,0),学校名!$A$2:$D$49,4,0))</f>
        <v>尼崎稲園</v>
      </c>
      <c r="E78" s="1" t="str">
        <f t="shared" si="2"/>
        <v>寺坂  結月</v>
      </c>
      <c r="F78" s="1">
        <f t="shared" si="3"/>
        <v>2</v>
      </c>
    </row>
    <row r="79" spans="1:6" x14ac:dyDescent="0.2">
      <c r="A79" s="1">
        <v>662</v>
      </c>
      <c r="B79" s="1" t="s">
        <v>2248</v>
      </c>
      <c r="C79" s="1" t="s">
        <v>743</v>
      </c>
      <c r="D79" s="1" t="str">
        <f>IF(A79="","",VLOOKUP(4100+ROUNDDOWN(A79/100,0),学校名!$A$2:$D$49,4,0))</f>
        <v>尼崎稲園</v>
      </c>
      <c r="E79" s="1" t="str">
        <f t="shared" si="2"/>
        <v>牛山奈律希</v>
      </c>
      <c r="F79" s="1">
        <f t="shared" si="3"/>
        <v>2</v>
      </c>
    </row>
    <row r="80" spans="1:6" x14ac:dyDescent="0.2">
      <c r="A80" s="1">
        <v>663</v>
      </c>
      <c r="B80" s="1" t="s">
        <v>2249</v>
      </c>
      <c r="C80" s="1" t="s">
        <v>744</v>
      </c>
      <c r="D80" s="1" t="str">
        <f>IF(A80="","",VLOOKUP(4100+ROUNDDOWN(A80/100,0),学校名!$A$2:$D$49,4,0))</f>
        <v>尼崎稲園</v>
      </c>
      <c r="E80" s="1" t="str">
        <f t="shared" si="2"/>
        <v>勝山  愛加</v>
      </c>
      <c r="F80" s="1">
        <f t="shared" si="3"/>
        <v>3</v>
      </c>
    </row>
    <row r="81" spans="1:6" x14ac:dyDescent="0.2">
      <c r="A81" s="1">
        <v>664</v>
      </c>
      <c r="B81" s="1" t="s">
        <v>2250</v>
      </c>
      <c r="C81" s="1" t="s">
        <v>745</v>
      </c>
      <c r="D81" s="1" t="str">
        <f>IF(A81="","",VLOOKUP(4100+ROUNDDOWN(A81/100,0),学校名!$A$2:$D$49,4,0))</f>
        <v>尼崎稲園</v>
      </c>
      <c r="E81" s="1" t="str">
        <f t="shared" si="2"/>
        <v>井上実由子</v>
      </c>
      <c r="F81" s="1">
        <f t="shared" si="3"/>
        <v>2</v>
      </c>
    </row>
    <row r="82" spans="1:6" x14ac:dyDescent="0.2">
      <c r="A82" s="1">
        <v>665</v>
      </c>
      <c r="B82" s="1" t="s">
        <v>2251</v>
      </c>
      <c r="C82" s="1" t="s">
        <v>746</v>
      </c>
      <c r="D82" s="1" t="str">
        <f>IF(A82="","",VLOOKUP(4100+ROUNDDOWN(A82/100,0),学校名!$A$2:$D$49,4,0))</f>
        <v>尼崎稲園</v>
      </c>
      <c r="E82" s="1" t="str">
        <f t="shared" si="2"/>
        <v>斎藤友紀恵</v>
      </c>
      <c r="F82" s="1">
        <f t="shared" si="3"/>
        <v>2</v>
      </c>
    </row>
    <row r="83" spans="1:6" x14ac:dyDescent="0.2">
      <c r="A83" s="1">
        <v>667</v>
      </c>
      <c r="B83" s="1" t="s">
        <v>2252</v>
      </c>
      <c r="C83" s="1" t="s">
        <v>2253</v>
      </c>
      <c r="D83" s="1" t="str">
        <f>IF(A83="","",VLOOKUP(4100+ROUNDDOWN(A83/100,0),学校名!$A$2:$D$49,4,0))</f>
        <v>尼崎稲園</v>
      </c>
      <c r="E83" s="1" t="str">
        <f t="shared" si="2"/>
        <v>西村映浬永</v>
      </c>
      <c r="F83" s="1">
        <f t="shared" si="3"/>
        <v>1</v>
      </c>
    </row>
    <row r="84" spans="1:6" x14ac:dyDescent="0.2">
      <c r="A84" s="1">
        <v>668</v>
      </c>
      <c r="B84" s="1" t="s">
        <v>2254</v>
      </c>
      <c r="C84" s="1" t="s">
        <v>2255</v>
      </c>
      <c r="D84" s="1" t="str">
        <f>IF(A84="","",VLOOKUP(4100+ROUNDDOWN(A84/100,0),学校名!$A$2:$D$49,4,0))</f>
        <v>尼崎稲園</v>
      </c>
      <c r="E84" s="1" t="str">
        <f t="shared" si="2"/>
        <v>村上  涼菜</v>
      </c>
      <c r="F84" s="1">
        <f t="shared" si="3"/>
        <v>1</v>
      </c>
    </row>
    <row r="85" spans="1:6" x14ac:dyDescent="0.2">
      <c r="A85" s="1">
        <v>669</v>
      </c>
      <c r="B85" s="1" t="s">
        <v>2256</v>
      </c>
      <c r="C85" s="1" t="s">
        <v>2257</v>
      </c>
      <c r="D85" s="1" t="str">
        <f>IF(A85="","",VLOOKUP(4100+ROUNDDOWN(A85/100,0),学校名!$A$2:$D$49,4,0))</f>
        <v>尼崎稲園</v>
      </c>
      <c r="E85" s="1" t="str">
        <f t="shared" si="2"/>
        <v>安田こころ</v>
      </c>
      <c r="F85" s="1">
        <f t="shared" si="3"/>
        <v>1</v>
      </c>
    </row>
    <row r="86" spans="1:6" x14ac:dyDescent="0.2">
      <c r="A86" s="1">
        <v>670</v>
      </c>
      <c r="B86" s="1" t="s">
        <v>2258</v>
      </c>
      <c r="C86" s="1" t="s">
        <v>2259</v>
      </c>
      <c r="D86" s="1" t="str">
        <f>IF(A86="","",VLOOKUP(4100+ROUNDDOWN(A86/100,0),学校名!$A$2:$D$49,4,0))</f>
        <v>尼崎稲園</v>
      </c>
      <c r="E86" s="1" t="str">
        <f t="shared" si="2"/>
        <v>秋山  結南</v>
      </c>
      <c r="F86" s="1">
        <f t="shared" si="3"/>
        <v>1</v>
      </c>
    </row>
    <row r="87" spans="1:6" x14ac:dyDescent="0.2">
      <c r="A87" s="1">
        <v>671</v>
      </c>
      <c r="B87" s="1" t="s">
        <v>2260</v>
      </c>
      <c r="C87" s="1" t="s">
        <v>2261</v>
      </c>
      <c r="D87" s="1" t="str">
        <f>IF(A87="","",VLOOKUP(4100+ROUNDDOWN(A87/100,0),学校名!$A$2:$D$49,4,0))</f>
        <v>尼崎稲園</v>
      </c>
      <c r="E87" s="1" t="str">
        <f t="shared" si="2"/>
        <v>井田  彩希</v>
      </c>
      <c r="F87" s="1">
        <f t="shared" si="3"/>
        <v>1</v>
      </c>
    </row>
    <row r="88" spans="1:6" x14ac:dyDescent="0.2">
      <c r="A88" s="1">
        <v>672</v>
      </c>
      <c r="B88" s="1" t="s">
        <v>2262</v>
      </c>
      <c r="C88" s="1" t="s">
        <v>2263</v>
      </c>
      <c r="D88" s="1" t="str">
        <f>IF(A88="","",VLOOKUP(4100+ROUNDDOWN(A88/100,0),学校名!$A$2:$D$49,4,0))</f>
        <v>尼崎稲園</v>
      </c>
      <c r="E88" s="1" t="str">
        <f t="shared" si="2"/>
        <v>名畑  花穂</v>
      </c>
      <c r="F88" s="1">
        <f t="shared" si="3"/>
        <v>1</v>
      </c>
    </row>
    <row r="89" spans="1:6" x14ac:dyDescent="0.2">
      <c r="A89" s="1">
        <v>673</v>
      </c>
      <c r="B89" s="1" t="s">
        <v>2264</v>
      </c>
      <c r="C89" s="1" t="s">
        <v>2265</v>
      </c>
      <c r="D89" s="1" t="str">
        <f>IF(A89="","",VLOOKUP(4100+ROUNDDOWN(A89/100,0),学校名!$A$2:$D$49,4,0))</f>
        <v>尼崎稲園</v>
      </c>
      <c r="E89" s="1" t="str">
        <f t="shared" si="2"/>
        <v>鈴木  璃子</v>
      </c>
      <c r="F89" s="1">
        <f t="shared" si="3"/>
        <v>1</v>
      </c>
    </row>
    <row r="90" spans="1:6" x14ac:dyDescent="0.2">
      <c r="A90" s="1">
        <v>674</v>
      </c>
      <c r="B90" s="1" t="s">
        <v>2266</v>
      </c>
      <c r="C90" s="1" t="s">
        <v>2267</v>
      </c>
      <c r="D90" s="1" t="str">
        <f>IF(A90="","",VLOOKUP(4100+ROUNDDOWN(A90/100,0),学校名!$A$2:$D$49,4,0))</f>
        <v>尼崎稲園</v>
      </c>
      <c r="E90" s="1" t="str">
        <f t="shared" si="2"/>
        <v>迫    穂波</v>
      </c>
      <c r="F90" s="1">
        <f t="shared" si="3"/>
        <v>1</v>
      </c>
    </row>
    <row r="91" spans="1:6" x14ac:dyDescent="0.2">
      <c r="A91" s="1">
        <v>675</v>
      </c>
      <c r="B91" s="1" t="s">
        <v>2268</v>
      </c>
      <c r="C91" s="1" t="s">
        <v>2269</v>
      </c>
      <c r="D91" s="1" t="str">
        <f>IF(A91="","",VLOOKUP(4100+ROUNDDOWN(A91/100,0),学校名!$A$2:$D$49,4,0))</f>
        <v>尼崎稲園</v>
      </c>
      <c r="E91" s="1" t="str">
        <f t="shared" si="2"/>
        <v>松尾  実歩</v>
      </c>
      <c r="F91" s="1">
        <f t="shared" si="3"/>
        <v>1</v>
      </c>
    </row>
    <row r="92" spans="1:6" x14ac:dyDescent="0.2">
      <c r="A92" s="1">
        <v>676</v>
      </c>
      <c r="B92" s="1" t="s">
        <v>2270</v>
      </c>
      <c r="C92" s="1" t="s">
        <v>2271</v>
      </c>
      <c r="D92" s="1" t="str">
        <f>IF(A92="","",VLOOKUP(4100+ROUNDDOWN(A92/100,0),学校名!$A$2:$D$49,4,0))</f>
        <v>尼崎稲園</v>
      </c>
      <c r="E92" s="1" t="str">
        <f t="shared" si="2"/>
        <v>日向  悠菜</v>
      </c>
      <c r="F92" s="1">
        <f t="shared" si="3"/>
        <v>1</v>
      </c>
    </row>
    <row r="93" spans="1:6" x14ac:dyDescent="0.2">
      <c r="A93" s="1">
        <v>677</v>
      </c>
      <c r="B93" s="1" t="s">
        <v>2272</v>
      </c>
      <c r="C93" s="1" t="s">
        <v>2273</v>
      </c>
      <c r="D93" s="1" t="str">
        <f>IF(A93="","",VLOOKUP(4100+ROUNDDOWN(A93/100,0),学校名!$A$2:$D$49,4,0))</f>
        <v>尼崎稲園</v>
      </c>
      <c r="E93" s="1" t="str">
        <f t="shared" si="2"/>
        <v>西川  結菜</v>
      </c>
      <c r="F93" s="1">
        <f t="shared" si="3"/>
        <v>1</v>
      </c>
    </row>
    <row r="94" spans="1:6" x14ac:dyDescent="0.2">
      <c r="A94" s="1">
        <v>730</v>
      </c>
      <c r="B94" s="1" t="s">
        <v>2274</v>
      </c>
      <c r="C94" s="1" t="s">
        <v>747</v>
      </c>
      <c r="D94" s="1" t="str">
        <f>IF(A94="","",VLOOKUP(4100+ROUNDDOWN(A94/100,0),学校名!$A$2:$D$49,4,0))</f>
        <v>尼崎小田</v>
      </c>
      <c r="E94" s="1" t="str">
        <f t="shared" si="2"/>
        <v>植西  紗奈</v>
      </c>
      <c r="F94" s="1">
        <f t="shared" si="3"/>
        <v>2</v>
      </c>
    </row>
    <row r="95" spans="1:6" x14ac:dyDescent="0.2">
      <c r="A95" s="1">
        <v>732</v>
      </c>
      <c r="B95" s="1" t="s">
        <v>2275</v>
      </c>
      <c r="C95" s="1" t="s">
        <v>2276</v>
      </c>
      <c r="D95" s="1" t="str">
        <f>IF(A95="","",VLOOKUP(4100+ROUNDDOWN(A95/100,0),学校名!$A$2:$D$49,4,0))</f>
        <v>尼崎小田</v>
      </c>
      <c r="E95" s="1" t="str">
        <f t="shared" si="2"/>
        <v>打越  琴音</v>
      </c>
      <c r="F95" s="1">
        <f t="shared" si="3"/>
        <v>2</v>
      </c>
    </row>
    <row r="96" spans="1:6" x14ac:dyDescent="0.2">
      <c r="A96" s="1">
        <v>733</v>
      </c>
      <c r="B96" s="1" t="s">
        <v>2277</v>
      </c>
      <c r="C96" s="1" t="s">
        <v>2278</v>
      </c>
      <c r="D96" s="1" t="str">
        <f>IF(A96="","",VLOOKUP(4100+ROUNDDOWN(A96/100,0),学校名!$A$2:$D$49,4,0))</f>
        <v>尼崎小田</v>
      </c>
      <c r="E96" s="1" t="str">
        <f t="shared" si="2"/>
        <v>太田  有香</v>
      </c>
      <c r="F96" s="1">
        <f t="shared" si="3"/>
        <v>1</v>
      </c>
    </row>
    <row r="97" spans="1:6" x14ac:dyDescent="0.2">
      <c r="A97" s="1">
        <v>734</v>
      </c>
      <c r="B97" s="1" t="s">
        <v>2279</v>
      </c>
      <c r="C97" s="1" t="s">
        <v>2280</v>
      </c>
      <c r="D97" s="1" t="str">
        <f>IF(A97="","",VLOOKUP(4100+ROUNDDOWN(A97/100,0),学校名!$A$2:$D$49,4,0))</f>
        <v>尼崎小田</v>
      </c>
      <c r="E97" s="1" t="str">
        <f t="shared" si="2"/>
        <v>芦田  美夢</v>
      </c>
      <c r="F97" s="1">
        <f t="shared" si="3"/>
        <v>1</v>
      </c>
    </row>
    <row r="98" spans="1:6" x14ac:dyDescent="0.2">
      <c r="A98" s="1">
        <v>735</v>
      </c>
      <c r="B98" s="1" t="s">
        <v>2281</v>
      </c>
      <c r="C98" s="1" t="s">
        <v>2282</v>
      </c>
      <c r="D98" s="1" t="str">
        <f>IF(A98="","",VLOOKUP(4100+ROUNDDOWN(A98/100,0),学校名!$A$2:$D$49,4,0))</f>
        <v>尼崎小田</v>
      </c>
      <c r="E98" s="1" t="str">
        <f t="shared" si="2"/>
        <v>福留  花菜</v>
      </c>
      <c r="F98" s="1">
        <f t="shared" si="3"/>
        <v>1</v>
      </c>
    </row>
    <row r="99" spans="1:6" x14ac:dyDescent="0.2">
      <c r="A99" s="1">
        <v>736</v>
      </c>
      <c r="B99" s="1" t="s">
        <v>2283</v>
      </c>
      <c r="C99" s="1" t="s">
        <v>2284</v>
      </c>
      <c r="D99" s="1" t="str">
        <f>IF(A99="","",VLOOKUP(4100+ROUNDDOWN(A99/100,0),学校名!$A$2:$D$49,4,0))</f>
        <v>尼崎小田</v>
      </c>
      <c r="E99" s="1" t="str">
        <f t="shared" si="2"/>
        <v>金子実優奈</v>
      </c>
      <c r="F99" s="1">
        <f t="shared" si="3"/>
        <v>1</v>
      </c>
    </row>
    <row r="100" spans="1:6" x14ac:dyDescent="0.2">
      <c r="A100" s="1">
        <v>920</v>
      </c>
      <c r="B100" s="1" t="s">
        <v>2285</v>
      </c>
      <c r="C100" s="1" t="s">
        <v>748</v>
      </c>
      <c r="D100" s="1" t="str">
        <f>IF(A100="","",VLOOKUP(4100+ROUNDDOWN(A100/100,0),学校名!$A$2:$D$49,4,0))</f>
        <v>武庫荘総合</v>
      </c>
      <c r="E100" s="1" t="str">
        <f t="shared" si="2"/>
        <v>内藤  優空</v>
      </c>
      <c r="F100" s="1">
        <f t="shared" si="3"/>
        <v>2</v>
      </c>
    </row>
    <row r="101" spans="1:6" x14ac:dyDescent="0.2">
      <c r="A101" s="1">
        <v>921</v>
      </c>
      <c r="B101" s="1" t="s">
        <v>2286</v>
      </c>
      <c r="C101" s="1" t="s">
        <v>749</v>
      </c>
      <c r="D101" s="1" t="str">
        <f>IF(A101="","",VLOOKUP(4100+ROUNDDOWN(A101/100,0),学校名!$A$2:$D$49,4,0))</f>
        <v>武庫荘総合</v>
      </c>
      <c r="E101" s="1" t="str">
        <f t="shared" si="2"/>
        <v>有馬妃奈乃</v>
      </c>
      <c r="F101" s="1">
        <f t="shared" si="3"/>
        <v>2</v>
      </c>
    </row>
    <row r="102" spans="1:6" x14ac:dyDescent="0.2">
      <c r="A102" s="1">
        <v>922</v>
      </c>
      <c r="B102" s="1" t="s">
        <v>2287</v>
      </c>
      <c r="C102" s="1" t="s">
        <v>2288</v>
      </c>
      <c r="D102" s="1" t="str">
        <f>IF(A102="","",VLOOKUP(4100+ROUNDDOWN(A102/100,0),学校名!$A$2:$D$49,4,0))</f>
        <v>武庫荘総合</v>
      </c>
      <c r="E102" s="1" t="str">
        <f t="shared" si="2"/>
        <v>天本  倖帆</v>
      </c>
      <c r="F102" s="1">
        <f t="shared" si="3"/>
        <v>1</v>
      </c>
    </row>
    <row r="103" spans="1:6" x14ac:dyDescent="0.2">
      <c r="A103" s="1">
        <v>923</v>
      </c>
      <c r="B103" s="1" t="s">
        <v>2289</v>
      </c>
      <c r="C103" s="1" t="s">
        <v>2290</v>
      </c>
      <c r="D103" s="1" t="str">
        <f>IF(A103="","",VLOOKUP(4100+ROUNDDOWN(A103/100,0),学校名!$A$2:$D$49,4,0))</f>
        <v>武庫荘総合</v>
      </c>
      <c r="E103" s="1" t="str">
        <f t="shared" si="2"/>
        <v>江辺野小夏</v>
      </c>
      <c r="F103" s="1">
        <f t="shared" si="3"/>
        <v>1</v>
      </c>
    </row>
    <row r="104" spans="1:6" x14ac:dyDescent="0.2">
      <c r="A104" s="1">
        <v>924</v>
      </c>
      <c r="B104" s="1" t="s">
        <v>2291</v>
      </c>
      <c r="C104" s="1" t="s">
        <v>2292</v>
      </c>
      <c r="D104" s="1" t="str">
        <f>IF(A104="","",VLOOKUP(4100+ROUNDDOWN(A104/100,0),学校名!$A$2:$D$49,4,0))</f>
        <v>武庫荘総合</v>
      </c>
      <c r="E104" s="1" t="str">
        <f t="shared" si="2"/>
        <v>黒田  智花</v>
      </c>
      <c r="F104" s="1">
        <f t="shared" si="3"/>
        <v>1</v>
      </c>
    </row>
    <row r="105" spans="1:6" x14ac:dyDescent="0.2">
      <c r="A105" s="1">
        <v>925</v>
      </c>
      <c r="B105" s="1" t="s">
        <v>2293</v>
      </c>
      <c r="C105" s="1" t="s">
        <v>2294</v>
      </c>
      <c r="D105" s="1" t="str">
        <f>IF(A105="","",VLOOKUP(4100+ROUNDDOWN(A105/100,0),学校名!$A$2:$D$49,4,0))</f>
        <v>武庫荘総合</v>
      </c>
      <c r="E105" s="1" t="str">
        <f t="shared" si="2"/>
        <v>山口  夢花</v>
      </c>
      <c r="F105" s="1">
        <f t="shared" si="3"/>
        <v>1</v>
      </c>
    </row>
    <row r="106" spans="1:6" x14ac:dyDescent="0.2">
      <c r="A106" s="1">
        <v>1203</v>
      </c>
      <c r="B106" s="1" t="s">
        <v>2295</v>
      </c>
      <c r="C106" s="1" t="s">
        <v>375</v>
      </c>
      <c r="D106" s="1" t="str">
        <f>IF(A106="","",VLOOKUP(4100+ROUNDDOWN(A106/100,0),学校名!$A$2:$D$49,4,0))</f>
        <v>園田学園</v>
      </c>
      <c r="E106" s="1" t="str">
        <f t="shared" si="2"/>
        <v>池上  嬉和</v>
      </c>
      <c r="F106" s="1">
        <f t="shared" si="3"/>
        <v>3</v>
      </c>
    </row>
    <row r="107" spans="1:6" x14ac:dyDescent="0.2">
      <c r="A107" s="1">
        <v>1204</v>
      </c>
      <c r="B107" s="1" t="s">
        <v>2296</v>
      </c>
      <c r="C107" s="1" t="s">
        <v>376</v>
      </c>
      <c r="D107" s="1" t="str">
        <f>IF(A107="","",VLOOKUP(4100+ROUNDDOWN(A107/100,0),学校名!$A$2:$D$49,4,0))</f>
        <v>園田学園</v>
      </c>
      <c r="E107" s="1" t="str">
        <f t="shared" si="2"/>
        <v>柿谷  沙奈</v>
      </c>
      <c r="F107" s="1">
        <f t="shared" si="3"/>
        <v>3</v>
      </c>
    </row>
    <row r="108" spans="1:6" x14ac:dyDescent="0.2">
      <c r="A108" s="1">
        <v>1205</v>
      </c>
      <c r="B108" s="1" t="s">
        <v>2297</v>
      </c>
      <c r="C108" s="1" t="s">
        <v>377</v>
      </c>
      <c r="D108" s="1" t="str">
        <f>IF(A108="","",VLOOKUP(4100+ROUNDDOWN(A108/100,0),学校名!$A$2:$D$49,4,0))</f>
        <v>園田学園</v>
      </c>
      <c r="E108" s="1" t="str">
        <f t="shared" si="2"/>
        <v>佐藤  舞奈</v>
      </c>
      <c r="F108" s="1">
        <f t="shared" si="3"/>
        <v>3</v>
      </c>
    </row>
    <row r="109" spans="1:6" x14ac:dyDescent="0.2">
      <c r="A109" s="1">
        <v>1206</v>
      </c>
      <c r="B109" s="1" t="s">
        <v>2298</v>
      </c>
      <c r="C109" s="1" t="s">
        <v>378</v>
      </c>
      <c r="D109" s="1" t="str">
        <f>IF(A109="","",VLOOKUP(4100+ROUNDDOWN(A109/100,0),学校名!$A$2:$D$49,4,0))</f>
        <v>園田学園</v>
      </c>
      <c r="E109" s="1" t="str">
        <f t="shared" si="2"/>
        <v>澤田  裕佳</v>
      </c>
      <c r="F109" s="1">
        <f t="shared" si="3"/>
        <v>3</v>
      </c>
    </row>
    <row r="110" spans="1:6" x14ac:dyDescent="0.2">
      <c r="A110" s="1">
        <v>1207</v>
      </c>
      <c r="B110" s="1" t="s">
        <v>2299</v>
      </c>
      <c r="C110" s="1" t="s">
        <v>379</v>
      </c>
      <c r="D110" s="1" t="str">
        <f>IF(A110="","",VLOOKUP(4100+ROUNDDOWN(A110/100,0),学校名!$A$2:$D$49,4,0))</f>
        <v>園田学園</v>
      </c>
      <c r="E110" s="1" t="str">
        <f t="shared" si="2"/>
        <v>田村  佳菜</v>
      </c>
      <c r="F110" s="1">
        <f t="shared" si="3"/>
        <v>3</v>
      </c>
    </row>
    <row r="111" spans="1:6" x14ac:dyDescent="0.2">
      <c r="A111" s="1">
        <v>1208</v>
      </c>
      <c r="B111" s="1" t="s">
        <v>2300</v>
      </c>
      <c r="C111" s="1" t="s">
        <v>380</v>
      </c>
      <c r="D111" s="1" t="str">
        <f>IF(A111="","",VLOOKUP(4100+ROUNDDOWN(A111/100,0),学校名!$A$2:$D$49,4,0))</f>
        <v>園田学園</v>
      </c>
      <c r="E111" s="1" t="str">
        <f t="shared" si="2"/>
        <v>鳥居佑璃那</v>
      </c>
      <c r="F111" s="1">
        <f t="shared" si="3"/>
        <v>3</v>
      </c>
    </row>
    <row r="112" spans="1:6" x14ac:dyDescent="0.2">
      <c r="A112" s="1">
        <v>1209</v>
      </c>
      <c r="B112" s="1" t="s">
        <v>2301</v>
      </c>
      <c r="C112" s="1" t="s">
        <v>381</v>
      </c>
      <c r="D112" s="1" t="str">
        <f>IF(A112="","",VLOOKUP(4100+ROUNDDOWN(A112/100,0),学校名!$A$2:$D$49,4,0))</f>
        <v>園田学園</v>
      </c>
      <c r="E112" s="1" t="str">
        <f t="shared" si="2"/>
        <v>本多    七</v>
      </c>
      <c r="F112" s="1">
        <f t="shared" si="3"/>
        <v>3</v>
      </c>
    </row>
    <row r="113" spans="1:6" x14ac:dyDescent="0.2">
      <c r="A113" s="1">
        <v>1210</v>
      </c>
      <c r="B113" s="1" t="s">
        <v>2302</v>
      </c>
      <c r="C113" s="1" t="s">
        <v>382</v>
      </c>
      <c r="D113" s="1" t="str">
        <f>IF(A113="","",VLOOKUP(4100+ROUNDDOWN(A113/100,0),学校名!$A$2:$D$49,4,0))</f>
        <v>園田学園</v>
      </c>
      <c r="E113" s="1" t="str">
        <f t="shared" si="2"/>
        <v>水田  彩花</v>
      </c>
      <c r="F113" s="1">
        <f t="shared" si="3"/>
        <v>3</v>
      </c>
    </row>
    <row r="114" spans="1:6" x14ac:dyDescent="0.2">
      <c r="A114" s="1">
        <v>1211</v>
      </c>
      <c r="B114" s="1" t="s">
        <v>2303</v>
      </c>
      <c r="C114" s="1" t="s">
        <v>383</v>
      </c>
      <c r="D114" s="1" t="str">
        <f>IF(A114="","",VLOOKUP(4100+ROUNDDOWN(A114/100,0),学校名!$A$2:$D$49,4,0))</f>
        <v>園田学園</v>
      </c>
      <c r="E114" s="1" t="str">
        <f t="shared" si="2"/>
        <v>山下  愛梨</v>
      </c>
      <c r="F114" s="1">
        <f t="shared" si="3"/>
        <v>3</v>
      </c>
    </row>
    <row r="115" spans="1:6" x14ac:dyDescent="0.2">
      <c r="A115" s="1">
        <v>1212</v>
      </c>
      <c r="B115" s="1" t="s">
        <v>2304</v>
      </c>
      <c r="C115" s="1" t="s">
        <v>384</v>
      </c>
      <c r="D115" s="1" t="str">
        <f>IF(A115="","",VLOOKUP(4100+ROUNDDOWN(A115/100,0),学校名!$A$2:$D$49,4,0))</f>
        <v>園田学園</v>
      </c>
      <c r="E115" s="1" t="str">
        <f t="shared" si="2"/>
        <v>谷    愛菜</v>
      </c>
      <c r="F115" s="1">
        <f t="shared" si="3"/>
        <v>3</v>
      </c>
    </row>
    <row r="116" spans="1:6" x14ac:dyDescent="0.2">
      <c r="A116" s="1">
        <v>1213</v>
      </c>
      <c r="B116" s="1" t="s">
        <v>2305</v>
      </c>
      <c r="C116" s="1" t="s">
        <v>750</v>
      </c>
      <c r="D116" s="1" t="str">
        <f>IF(A116="","",VLOOKUP(4100+ROUNDDOWN(A116/100,0),学校名!$A$2:$D$49,4,0))</f>
        <v>園田学園</v>
      </c>
      <c r="E116" s="1" t="str">
        <f t="shared" si="2"/>
        <v>池田  妃那</v>
      </c>
      <c r="F116" s="1">
        <f t="shared" si="3"/>
        <v>2</v>
      </c>
    </row>
    <row r="117" spans="1:6" x14ac:dyDescent="0.2">
      <c r="A117" s="1">
        <v>1214</v>
      </c>
      <c r="B117" s="1" t="s">
        <v>2306</v>
      </c>
      <c r="C117" s="1" t="s">
        <v>751</v>
      </c>
      <c r="D117" s="1" t="str">
        <f>IF(A117="","",VLOOKUP(4100+ROUNDDOWN(A117/100,0),学校名!$A$2:$D$49,4,0))</f>
        <v>園田学園</v>
      </c>
      <c r="E117" s="1" t="str">
        <f t="shared" si="2"/>
        <v>大神  彩羽</v>
      </c>
      <c r="F117" s="1">
        <f t="shared" si="3"/>
        <v>2</v>
      </c>
    </row>
    <row r="118" spans="1:6" x14ac:dyDescent="0.2">
      <c r="A118" s="1">
        <v>1216</v>
      </c>
      <c r="B118" s="1" t="s">
        <v>2307</v>
      </c>
      <c r="C118" s="1" t="s">
        <v>752</v>
      </c>
      <c r="D118" s="1" t="str">
        <f>IF(A118="","",VLOOKUP(4100+ROUNDDOWN(A118/100,0),学校名!$A$2:$D$49,4,0))</f>
        <v>園田学園</v>
      </c>
      <c r="E118" s="1" t="str">
        <f t="shared" si="2"/>
        <v>亀岡きらな</v>
      </c>
      <c r="F118" s="1">
        <f t="shared" si="3"/>
        <v>2</v>
      </c>
    </row>
    <row r="119" spans="1:6" x14ac:dyDescent="0.2">
      <c r="A119" s="1">
        <v>1217</v>
      </c>
      <c r="B119" s="1" t="s">
        <v>2308</v>
      </c>
      <c r="C119" s="1" t="s">
        <v>753</v>
      </c>
      <c r="D119" s="1" t="str">
        <f>IF(A119="","",VLOOKUP(4100+ROUNDDOWN(A119/100,0),学校名!$A$2:$D$49,4,0))</f>
        <v>園田学園</v>
      </c>
      <c r="E119" s="1" t="str">
        <f t="shared" si="2"/>
        <v>川見  瑠依</v>
      </c>
      <c r="F119" s="1">
        <f t="shared" si="3"/>
        <v>2</v>
      </c>
    </row>
    <row r="120" spans="1:6" x14ac:dyDescent="0.2">
      <c r="A120" s="1">
        <v>1218</v>
      </c>
      <c r="B120" s="1" t="s">
        <v>2309</v>
      </c>
      <c r="C120" s="1" t="s">
        <v>754</v>
      </c>
      <c r="D120" s="1" t="str">
        <f>IF(A120="","",VLOOKUP(4100+ROUNDDOWN(A120/100,0),学校名!$A$2:$D$49,4,0))</f>
        <v>園田学園</v>
      </c>
      <c r="E120" s="1" t="str">
        <f t="shared" si="2"/>
        <v>國生  和花</v>
      </c>
      <c r="F120" s="1">
        <f t="shared" si="3"/>
        <v>2</v>
      </c>
    </row>
    <row r="121" spans="1:6" x14ac:dyDescent="0.2">
      <c r="A121" s="1">
        <v>1219</v>
      </c>
      <c r="B121" s="1" t="s">
        <v>2310</v>
      </c>
      <c r="C121" s="1" t="s">
        <v>755</v>
      </c>
      <c r="D121" s="1" t="str">
        <f>IF(A121="","",VLOOKUP(4100+ROUNDDOWN(A121/100,0),学校名!$A$2:$D$49,4,0))</f>
        <v>園田学園</v>
      </c>
      <c r="E121" s="1" t="str">
        <f t="shared" si="2"/>
        <v>小林  流歌</v>
      </c>
      <c r="F121" s="1">
        <f t="shared" si="3"/>
        <v>2</v>
      </c>
    </row>
    <row r="122" spans="1:6" x14ac:dyDescent="0.2">
      <c r="A122" s="1">
        <v>1220</v>
      </c>
      <c r="B122" s="1" t="s">
        <v>2311</v>
      </c>
      <c r="C122" s="1" t="s">
        <v>756</v>
      </c>
      <c r="D122" s="1" t="str">
        <f>IF(A122="","",VLOOKUP(4100+ROUNDDOWN(A122/100,0),学校名!$A$2:$D$49,4,0))</f>
        <v>園田学園</v>
      </c>
      <c r="E122" s="1" t="str">
        <f t="shared" si="2"/>
        <v>坂本  楓夏</v>
      </c>
      <c r="F122" s="1">
        <f t="shared" si="3"/>
        <v>2</v>
      </c>
    </row>
    <row r="123" spans="1:6" x14ac:dyDescent="0.2">
      <c r="A123" s="1">
        <v>1221</v>
      </c>
      <c r="B123" s="1" t="s">
        <v>2312</v>
      </c>
      <c r="C123" s="1" t="s">
        <v>757</v>
      </c>
      <c r="D123" s="1" t="str">
        <f>IF(A123="","",VLOOKUP(4100+ROUNDDOWN(A123/100,0),学校名!$A$2:$D$49,4,0))</f>
        <v>園田学園</v>
      </c>
      <c r="E123" s="1" t="str">
        <f t="shared" si="2"/>
        <v>多田優衣香</v>
      </c>
      <c r="F123" s="1">
        <f t="shared" si="3"/>
        <v>2</v>
      </c>
    </row>
    <row r="124" spans="1:6" x14ac:dyDescent="0.2">
      <c r="A124" s="1">
        <v>1222</v>
      </c>
      <c r="B124" s="1" t="s">
        <v>2313</v>
      </c>
      <c r="C124" s="1" t="s">
        <v>758</v>
      </c>
      <c r="D124" s="1" t="str">
        <f>IF(A124="","",VLOOKUP(4100+ROUNDDOWN(A124/100,0),学校名!$A$2:$D$49,4,0))</f>
        <v>園田学園</v>
      </c>
      <c r="E124" s="1" t="str">
        <f t="shared" si="2"/>
        <v>田中  芽依</v>
      </c>
      <c r="F124" s="1">
        <f t="shared" si="3"/>
        <v>2</v>
      </c>
    </row>
    <row r="125" spans="1:6" x14ac:dyDescent="0.2">
      <c r="A125" s="1">
        <v>1224</v>
      </c>
      <c r="B125" s="1" t="s">
        <v>2314</v>
      </c>
      <c r="C125" s="1" t="s">
        <v>759</v>
      </c>
      <c r="D125" s="1" t="str">
        <f>IF(A125="","",VLOOKUP(4100+ROUNDDOWN(A125/100,0),学校名!$A$2:$D$49,4,0))</f>
        <v>園田学園</v>
      </c>
      <c r="E125" s="1" t="str">
        <f t="shared" si="2"/>
        <v>戸田  智唯</v>
      </c>
      <c r="F125" s="1">
        <f t="shared" si="3"/>
        <v>2</v>
      </c>
    </row>
    <row r="126" spans="1:6" x14ac:dyDescent="0.2">
      <c r="A126" s="1">
        <v>1225</v>
      </c>
      <c r="B126" s="1" t="s">
        <v>2315</v>
      </c>
      <c r="C126" s="1" t="s">
        <v>760</v>
      </c>
      <c r="D126" s="1" t="str">
        <f>IF(A126="","",VLOOKUP(4100+ROUNDDOWN(A126/100,0),学校名!$A$2:$D$49,4,0))</f>
        <v>園田学園</v>
      </c>
      <c r="E126" s="1" t="str">
        <f t="shared" si="2"/>
        <v>長瀬  早紀</v>
      </c>
      <c r="F126" s="1">
        <f t="shared" si="3"/>
        <v>2</v>
      </c>
    </row>
    <row r="127" spans="1:6" x14ac:dyDescent="0.2">
      <c r="A127" s="1">
        <v>1226</v>
      </c>
      <c r="B127" s="1" t="s">
        <v>2316</v>
      </c>
      <c r="C127" s="1" t="s">
        <v>761</v>
      </c>
      <c r="D127" s="1" t="str">
        <f>IF(A127="","",VLOOKUP(4100+ROUNDDOWN(A127/100,0),学校名!$A$2:$D$49,4,0))</f>
        <v>園田学園</v>
      </c>
      <c r="E127" s="1" t="str">
        <f t="shared" si="2"/>
        <v>早川  侑希</v>
      </c>
      <c r="F127" s="1">
        <f t="shared" si="3"/>
        <v>2</v>
      </c>
    </row>
    <row r="128" spans="1:6" x14ac:dyDescent="0.2">
      <c r="A128" s="1">
        <v>1227</v>
      </c>
      <c r="B128" s="1" t="s">
        <v>2317</v>
      </c>
      <c r="C128" s="1" t="s">
        <v>762</v>
      </c>
      <c r="D128" s="1" t="str">
        <f>IF(A128="","",VLOOKUP(4100+ROUNDDOWN(A128/100,0),学校名!$A$2:$D$49,4,0))</f>
        <v>園田学園</v>
      </c>
      <c r="E128" s="1" t="str">
        <f t="shared" si="2"/>
        <v>林    佑亜</v>
      </c>
      <c r="F128" s="1">
        <f t="shared" si="3"/>
        <v>2</v>
      </c>
    </row>
    <row r="129" spans="1:6" x14ac:dyDescent="0.2">
      <c r="A129" s="1">
        <v>1228</v>
      </c>
      <c r="B129" s="1" t="s">
        <v>2318</v>
      </c>
      <c r="C129" s="1" t="s">
        <v>763</v>
      </c>
      <c r="D129" s="1" t="str">
        <f>IF(A129="","",VLOOKUP(4100+ROUNDDOWN(A129/100,0),学校名!$A$2:$D$49,4,0))</f>
        <v>園田学園</v>
      </c>
      <c r="E129" s="1" t="str">
        <f t="shared" si="2"/>
        <v>福井  絢乃</v>
      </c>
      <c r="F129" s="1">
        <f t="shared" si="3"/>
        <v>2</v>
      </c>
    </row>
    <row r="130" spans="1:6" x14ac:dyDescent="0.2">
      <c r="A130" s="1">
        <v>1229</v>
      </c>
      <c r="B130" s="1" t="s">
        <v>2319</v>
      </c>
      <c r="C130" s="1" t="s">
        <v>764</v>
      </c>
      <c r="D130" s="1" t="str">
        <f>IF(A130="","",VLOOKUP(4100+ROUNDDOWN(A130/100,0),学校名!$A$2:$D$49,4,0))</f>
        <v>園田学園</v>
      </c>
      <c r="E130" s="1" t="str">
        <f t="shared" si="2"/>
        <v>堀  香里奈</v>
      </c>
      <c r="F130" s="1">
        <f t="shared" si="3"/>
        <v>2</v>
      </c>
    </row>
    <row r="131" spans="1:6" x14ac:dyDescent="0.2">
      <c r="A131" s="1">
        <v>1230</v>
      </c>
      <c r="B131" s="1" t="s">
        <v>2320</v>
      </c>
      <c r="C131" s="1" t="s">
        <v>765</v>
      </c>
      <c r="D131" s="1" t="str">
        <f>IF(A131="","",VLOOKUP(4100+ROUNDDOWN(A131/100,0),学校名!$A$2:$D$49,4,0))</f>
        <v>園田学園</v>
      </c>
      <c r="E131" s="1" t="str">
        <f t="shared" ref="E131:E194" si="4">IF(B131="","",IF(ISNUMBER(F131),LEFT(B131,LEN(B131)-3),LEFT(B131,LEN(B131)-1)))</f>
        <v>宮岸依瑳菜</v>
      </c>
      <c r="F131" s="1">
        <f t="shared" ref="F131:F194" si="5">IF(B131="","",VALUE(MID(B131,LEN(B131)-1,1)))</f>
        <v>2</v>
      </c>
    </row>
    <row r="132" spans="1:6" x14ac:dyDescent="0.2">
      <c r="A132" s="1">
        <v>1231</v>
      </c>
      <c r="B132" s="1" t="s">
        <v>2321</v>
      </c>
      <c r="C132" s="1" t="s">
        <v>766</v>
      </c>
      <c r="D132" s="1" t="str">
        <f>IF(A132="","",VLOOKUP(4100+ROUNDDOWN(A132/100,0),学校名!$A$2:$D$49,4,0))</f>
        <v>園田学園</v>
      </c>
      <c r="E132" s="1" t="str">
        <f t="shared" si="4"/>
        <v>村上姫以菜</v>
      </c>
      <c r="F132" s="1">
        <f t="shared" si="5"/>
        <v>2</v>
      </c>
    </row>
    <row r="133" spans="1:6" x14ac:dyDescent="0.2">
      <c r="A133" s="1">
        <v>1232</v>
      </c>
      <c r="B133" s="1" t="s">
        <v>2322</v>
      </c>
      <c r="C133" s="1" t="s">
        <v>767</v>
      </c>
      <c r="D133" s="1" t="str">
        <f>IF(A133="","",VLOOKUP(4100+ROUNDDOWN(A133/100,0),学校名!$A$2:$D$49,4,0))</f>
        <v>園田学園</v>
      </c>
      <c r="E133" s="1" t="str">
        <f t="shared" si="4"/>
        <v>安田  風羽</v>
      </c>
      <c r="F133" s="1">
        <f t="shared" si="5"/>
        <v>2</v>
      </c>
    </row>
    <row r="134" spans="1:6" x14ac:dyDescent="0.2">
      <c r="A134" s="1">
        <v>1233</v>
      </c>
      <c r="B134" s="1" t="s">
        <v>2323</v>
      </c>
      <c r="C134" s="1" t="s">
        <v>768</v>
      </c>
      <c r="D134" s="1" t="str">
        <f>IF(A134="","",VLOOKUP(4100+ROUNDDOWN(A134/100,0),学校名!$A$2:$D$49,4,0))</f>
        <v>園田学園</v>
      </c>
      <c r="E134" s="1" t="str">
        <f t="shared" si="4"/>
        <v>藤原  柚花</v>
      </c>
      <c r="F134" s="1">
        <f t="shared" si="5"/>
        <v>2</v>
      </c>
    </row>
    <row r="135" spans="1:6" x14ac:dyDescent="0.2">
      <c r="A135" s="1">
        <v>1234</v>
      </c>
      <c r="B135" s="1" t="s">
        <v>2324</v>
      </c>
      <c r="C135" s="1" t="s">
        <v>2325</v>
      </c>
      <c r="D135" s="1" t="str">
        <f>IF(A135="","",VLOOKUP(4100+ROUNDDOWN(A135/100,0),学校名!$A$2:$D$49,4,0))</f>
        <v>園田学園</v>
      </c>
      <c r="E135" s="1" t="str">
        <f t="shared" si="4"/>
        <v>森川  亜恵</v>
      </c>
      <c r="F135" s="1">
        <f t="shared" si="5"/>
        <v>3</v>
      </c>
    </row>
    <row r="136" spans="1:6" x14ac:dyDescent="0.2">
      <c r="A136" s="1">
        <v>1235</v>
      </c>
      <c r="B136" s="1" t="s">
        <v>2326</v>
      </c>
      <c r="C136" s="1" t="s">
        <v>2327</v>
      </c>
      <c r="D136" s="1" t="str">
        <f>IF(A136="","",VLOOKUP(4100+ROUNDDOWN(A136/100,0),学校名!$A$2:$D$49,4,0))</f>
        <v>園田学園</v>
      </c>
      <c r="E136" s="1" t="str">
        <f t="shared" si="4"/>
        <v>五十嵐遥花</v>
      </c>
      <c r="F136" s="1">
        <f t="shared" si="5"/>
        <v>1</v>
      </c>
    </row>
    <row r="137" spans="1:6" x14ac:dyDescent="0.2">
      <c r="A137" s="1">
        <v>1236</v>
      </c>
      <c r="B137" s="1" t="s">
        <v>2328</v>
      </c>
      <c r="C137" s="1" t="s">
        <v>2329</v>
      </c>
      <c r="D137" s="1" t="str">
        <f>IF(A137="","",VLOOKUP(4100+ROUNDDOWN(A137/100,0),学校名!$A$2:$D$49,4,0))</f>
        <v>園田学園</v>
      </c>
      <c r="E137" s="1" t="str">
        <f t="shared" si="4"/>
        <v>飯伏  暖花</v>
      </c>
      <c r="F137" s="1">
        <f t="shared" si="5"/>
        <v>1</v>
      </c>
    </row>
    <row r="138" spans="1:6" x14ac:dyDescent="0.2">
      <c r="A138" s="1">
        <v>1237</v>
      </c>
      <c r="B138" s="1" t="s">
        <v>2330</v>
      </c>
      <c r="C138" s="1" t="s">
        <v>2331</v>
      </c>
      <c r="D138" s="1" t="str">
        <f>IF(A138="","",VLOOKUP(4100+ROUNDDOWN(A138/100,0),学校名!$A$2:$D$49,4,0))</f>
        <v>園田学園</v>
      </c>
      <c r="E138" s="1" t="str">
        <f t="shared" si="4"/>
        <v>岡山    花</v>
      </c>
      <c r="F138" s="1">
        <f t="shared" si="5"/>
        <v>1</v>
      </c>
    </row>
    <row r="139" spans="1:6" x14ac:dyDescent="0.2">
      <c r="A139" s="1">
        <v>1238</v>
      </c>
      <c r="B139" s="1" t="s">
        <v>2332</v>
      </c>
      <c r="C139" s="1" t="s">
        <v>2333</v>
      </c>
      <c r="D139" s="1" t="str">
        <f>IF(A139="","",VLOOKUP(4100+ROUNDDOWN(A139/100,0),学校名!$A$2:$D$49,4,0))</f>
        <v>園田学園</v>
      </c>
      <c r="E139" s="1" t="str">
        <f t="shared" si="4"/>
        <v>北本    樹</v>
      </c>
      <c r="F139" s="1">
        <f t="shared" si="5"/>
        <v>1</v>
      </c>
    </row>
    <row r="140" spans="1:6" x14ac:dyDescent="0.2">
      <c r="A140" s="1">
        <v>1239</v>
      </c>
      <c r="B140" s="1" t="s">
        <v>2334</v>
      </c>
      <c r="C140" s="1" t="s">
        <v>2335</v>
      </c>
      <c r="D140" s="1" t="str">
        <f>IF(A140="","",VLOOKUP(4100+ROUNDDOWN(A140/100,0),学校名!$A$2:$D$49,4,0))</f>
        <v>園田学園</v>
      </c>
      <c r="E140" s="1" t="str">
        <f t="shared" si="4"/>
        <v>桒田  怜音</v>
      </c>
      <c r="F140" s="1">
        <f t="shared" si="5"/>
        <v>1</v>
      </c>
    </row>
    <row r="141" spans="1:6" x14ac:dyDescent="0.2">
      <c r="A141" s="1">
        <v>1240</v>
      </c>
      <c r="B141" s="1" t="s">
        <v>2336</v>
      </c>
      <c r="C141" s="1" t="s">
        <v>2337</v>
      </c>
      <c r="D141" s="1" t="str">
        <f>IF(A141="","",VLOOKUP(4100+ROUNDDOWN(A141/100,0),学校名!$A$2:$D$49,4,0))</f>
        <v>園田学園</v>
      </c>
      <c r="E141" s="1" t="str">
        <f t="shared" si="4"/>
        <v>西谷はんな</v>
      </c>
      <c r="F141" s="1">
        <f t="shared" si="5"/>
        <v>1</v>
      </c>
    </row>
    <row r="142" spans="1:6" x14ac:dyDescent="0.2">
      <c r="A142" s="1">
        <v>1241</v>
      </c>
      <c r="B142" s="1" t="s">
        <v>2338</v>
      </c>
      <c r="C142" s="1" t="s">
        <v>2339</v>
      </c>
      <c r="D142" s="1" t="str">
        <f>IF(A142="","",VLOOKUP(4100+ROUNDDOWN(A142/100,0),学校名!$A$2:$D$49,4,0))</f>
        <v>園田学園</v>
      </c>
      <c r="E142" s="1" t="str">
        <f t="shared" si="4"/>
        <v>原    楓夏</v>
      </c>
      <c r="F142" s="1">
        <f t="shared" si="5"/>
        <v>1</v>
      </c>
    </row>
    <row r="143" spans="1:6" x14ac:dyDescent="0.2">
      <c r="A143" s="1">
        <v>1242</v>
      </c>
      <c r="B143" s="1" t="s">
        <v>2340</v>
      </c>
      <c r="C143" s="1" t="s">
        <v>2341</v>
      </c>
      <c r="D143" s="1" t="str">
        <f>IF(A143="","",VLOOKUP(4100+ROUNDDOWN(A143/100,0),学校名!$A$2:$D$49,4,0))</f>
        <v>園田学園</v>
      </c>
      <c r="E143" s="1" t="str">
        <f t="shared" si="4"/>
        <v>藤井  志帆</v>
      </c>
      <c r="F143" s="1">
        <f t="shared" si="5"/>
        <v>1</v>
      </c>
    </row>
    <row r="144" spans="1:6" x14ac:dyDescent="0.2">
      <c r="A144" s="1">
        <v>1243</v>
      </c>
      <c r="B144" s="1" t="s">
        <v>2342</v>
      </c>
      <c r="C144" s="1" t="s">
        <v>2343</v>
      </c>
      <c r="D144" s="1" t="str">
        <f>IF(A144="","",VLOOKUP(4100+ROUNDDOWN(A144/100,0),学校名!$A$2:$D$49,4,0))</f>
        <v>園田学園</v>
      </c>
      <c r="E144" s="1" t="str">
        <f t="shared" si="4"/>
        <v>松下  心優</v>
      </c>
      <c r="F144" s="1">
        <f t="shared" si="5"/>
        <v>1</v>
      </c>
    </row>
    <row r="145" spans="1:6" x14ac:dyDescent="0.2">
      <c r="A145" s="1">
        <v>1244</v>
      </c>
      <c r="B145" s="1" t="s">
        <v>2344</v>
      </c>
      <c r="C145" s="1" t="s">
        <v>2345</v>
      </c>
      <c r="D145" s="1" t="str">
        <f>IF(A145="","",VLOOKUP(4100+ROUNDDOWN(A145/100,0),学校名!$A$2:$D$49,4,0))</f>
        <v>園田学園</v>
      </c>
      <c r="E145" s="1" t="str">
        <f t="shared" si="4"/>
        <v>山本  胡桃</v>
      </c>
      <c r="F145" s="1">
        <f t="shared" si="5"/>
        <v>1</v>
      </c>
    </row>
    <row r="146" spans="1:6" x14ac:dyDescent="0.2">
      <c r="A146" s="1">
        <v>1245</v>
      </c>
      <c r="B146" s="1" t="s">
        <v>2346</v>
      </c>
      <c r="C146" s="1" t="s">
        <v>2347</v>
      </c>
      <c r="D146" s="1" t="str">
        <f>IF(A146="","",VLOOKUP(4100+ROUNDDOWN(A146/100,0),学校名!$A$2:$D$49,4,0))</f>
        <v>園田学園</v>
      </c>
      <c r="E146" s="1" t="str">
        <f t="shared" si="4"/>
        <v>渡邉  佳純</v>
      </c>
      <c r="F146" s="1">
        <f t="shared" si="5"/>
        <v>1</v>
      </c>
    </row>
    <row r="147" spans="1:6" x14ac:dyDescent="0.2">
      <c r="A147" s="1">
        <v>1246</v>
      </c>
      <c r="B147" s="1" t="s">
        <v>2348</v>
      </c>
      <c r="C147" s="1" t="s">
        <v>2349</v>
      </c>
      <c r="D147" s="1" t="str">
        <f>IF(A147="","",VLOOKUP(4100+ROUNDDOWN(A147/100,0),学校名!$A$2:$D$49,4,0))</f>
        <v>園田学園</v>
      </c>
      <c r="E147" s="1" t="str">
        <f t="shared" si="4"/>
        <v>奥山  心陽</v>
      </c>
      <c r="F147" s="1">
        <f t="shared" si="5"/>
        <v>1</v>
      </c>
    </row>
    <row r="148" spans="1:6" x14ac:dyDescent="0.2">
      <c r="A148" s="1">
        <v>1428</v>
      </c>
      <c r="B148" s="1" t="s">
        <v>2350</v>
      </c>
      <c r="C148" s="1" t="s">
        <v>385</v>
      </c>
      <c r="D148" s="1" t="str">
        <f>IF(A148="","",VLOOKUP(4100+ROUNDDOWN(A148/100,0),学校名!$A$2:$D$49,4,0))</f>
        <v>県西宮</v>
      </c>
      <c r="E148" s="1" t="str">
        <f t="shared" si="4"/>
        <v>井口  綾乃</v>
      </c>
      <c r="F148" s="1">
        <f t="shared" si="5"/>
        <v>3</v>
      </c>
    </row>
    <row r="149" spans="1:6" x14ac:dyDescent="0.2">
      <c r="A149" s="1">
        <v>1429</v>
      </c>
      <c r="B149" s="1" t="s">
        <v>2351</v>
      </c>
      <c r="C149" s="1" t="s">
        <v>386</v>
      </c>
      <c r="D149" s="1" t="str">
        <f>IF(A149="","",VLOOKUP(4100+ROUNDDOWN(A149/100,0),学校名!$A$2:$D$49,4,0))</f>
        <v>県西宮</v>
      </c>
      <c r="E149" s="1" t="str">
        <f t="shared" si="4"/>
        <v>木村  春香</v>
      </c>
      <c r="F149" s="1">
        <f t="shared" si="5"/>
        <v>3</v>
      </c>
    </row>
    <row r="150" spans="1:6" x14ac:dyDescent="0.2">
      <c r="A150" s="1">
        <v>1430</v>
      </c>
      <c r="B150" s="1" t="s">
        <v>2352</v>
      </c>
      <c r="C150" s="1" t="s">
        <v>387</v>
      </c>
      <c r="D150" s="1" t="str">
        <f>IF(A150="","",VLOOKUP(4100+ROUNDDOWN(A150/100,0),学校名!$A$2:$D$49,4,0))</f>
        <v>県西宮</v>
      </c>
      <c r="E150" s="1" t="str">
        <f t="shared" si="4"/>
        <v>真田  深愛</v>
      </c>
      <c r="F150" s="1">
        <f t="shared" si="5"/>
        <v>3</v>
      </c>
    </row>
    <row r="151" spans="1:6" x14ac:dyDescent="0.2">
      <c r="A151" s="1">
        <v>1431</v>
      </c>
      <c r="B151" s="1" t="s">
        <v>2353</v>
      </c>
      <c r="C151" s="1" t="s">
        <v>388</v>
      </c>
      <c r="D151" s="1" t="str">
        <f>IF(A151="","",VLOOKUP(4100+ROUNDDOWN(A151/100,0),学校名!$A$2:$D$49,4,0))</f>
        <v>県西宮</v>
      </c>
      <c r="E151" s="1" t="str">
        <f t="shared" si="4"/>
        <v>中林  美咲</v>
      </c>
      <c r="F151" s="1">
        <f t="shared" si="5"/>
        <v>3</v>
      </c>
    </row>
    <row r="152" spans="1:6" x14ac:dyDescent="0.2">
      <c r="A152" s="1">
        <v>1432</v>
      </c>
      <c r="B152" s="1" t="s">
        <v>2354</v>
      </c>
      <c r="C152" s="1" t="s">
        <v>769</v>
      </c>
      <c r="D152" s="1" t="str">
        <f>IF(A152="","",VLOOKUP(4100+ROUNDDOWN(A152/100,0),学校名!$A$2:$D$49,4,0))</f>
        <v>県西宮</v>
      </c>
      <c r="E152" s="1" t="str">
        <f t="shared" si="4"/>
        <v>大藤  歩子</v>
      </c>
      <c r="F152" s="1">
        <f t="shared" si="5"/>
        <v>3</v>
      </c>
    </row>
    <row r="153" spans="1:6" x14ac:dyDescent="0.2">
      <c r="A153" s="1">
        <v>1433</v>
      </c>
      <c r="B153" s="1" t="s">
        <v>2355</v>
      </c>
      <c r="C153" s="1" t="s">
        <v>770</v>
      </c>
      <c r="D153" s="1" t="str">
        <f>IF(A153="","",VLOOKUP(4100+ROUNDDOWN(A153/100,0),学校名!$A$2:$D$49,4,0))</f>
        <v>県西宮</v>
      </c>
      <c r="E153" s="1" t="str">
        <f t="shared" si="4"/>
        <v>天野  芽衣</v>
      </c>
      <c r="F153" s="1">
        <f t="shared" si="5"/>
        <v>2</v>
      </c>
    </row>
    <row r="154" spans="1:6" x14ac:dyDescent="0.2">
      <c r="A154" s="1">
        <v>1434</v>
      </c>
      <c r="B154" s="1" t="s">
        <v>2356</v>
      </c>
      <c r="C154" s="1" t="s">
        <v>771</v>
      </c>
      <c r="D154" s="1" t="str">
        <f>IF(A154="","",VLOOKUP(4100+ROUNDDOWN(A154/100,0),学校名!$A$2:$D$49,4,0))</f>
        <v>県西宮</v>
      </c>
      <c r="E154" s="1" t="str">
        <f t="shared" si="4"/>
        <v>岡田  雛妃</v>
      </c>
      <c r="F154" s="1">
        <f t="shared" si="5"/>
        <v>2</v>
      </c>
    </row>
    <row r="155" spans="1:6" x14ac:dyDescent="0.2">
      <c r="A155" s="1">
        <v>1435</v>
      </c>
      <c r="B155" s="1" t="s">
        <v>2357</v>
      </c>
      <c r="C155" s="1" t="s">
        <v>772</v>
      </c>
      <c r="D155" s="1" t="str">
        <f>IF(A155="","",VLOOKUP(4100+ROUNDDOWN(A155/100,0),学校名!$A$2:$D$49,4,0))</f>
        <v>県西宮</v>
      </c>
      <c r="E155" s="1" t="str">
        <f t="shared" si="4"/>
        <v>小川  美輝</v>
      </c>
      <c r="F155" s="1">
        <f t="shared" si="5"/>
        <v>2</v>
      </c>
    </row>
    <row r="156" spans="1:6" x14ac:dyDescent="0.2">
      <c r="A156" s="1">
        <v>1436</v>
      </c>
      <c r="B156" s="1" t="s">
        <v>2358</v>
      </c>
      <c r="C156" s="1" t="s">
        <v>773</v>
      </c>
      <c r="D156" s="1" t="str">
        <f>IF(A156="","",VLOOKUP(4100+ROUNDDOWN(A156/100,0),学校名!$A$2:$D$49,4,0))</f>
        <v>県西宮</v>
      </c>
      <c r="E156" s="1" t="str">
        <f t="shared" si="4"/>
        <v>岸田  七海</v>
      </c>
      <c r="F156" s="1">
        <f t="shared" si="5"/>
        <v>2</v>
      </c>
    </row>
    <row r="157" spans="1:6" x14ac:dyDescent="0.2">
      <c r="A157" s="1">
        <v>1437</v>
      </c>
      <c r="B157" s="1" t="s">
        <v>2359</v>
      </c>
      <c r="C157" s="1" t="s">
        <v>774</v>
      </c>
      <c r="D157" s="1" t="str">
        <f>IF(A157="","",VLOOKUP(4100+ROUNDDOWN(A157/100,0),学校名!$A$2:$D$49,4,0))</f>
        <v>県西宮</v>
      </c>
      <c r="E157" s="1" t="str">
        <f t="shared" si="4"/>
        <v>木下  結賀</v>
      </c>
      <c r="F157" s="1">
        <f t="shared" si="5"/>
        <v>2</v>
      </c>
    </row>
    <row r="158" spans="1:6" x14ac:dyDescent="0.2">
      <c r="A158" s="1">
        <v>1438</v>
      </c>
      <c r="B158" s="1" t="s">
        <v>2360</v>
      </c>
      <c r="C158" s="1" t="s">
        <v>775</v>
      </c>
      <c r="D158" s="1" t="str">
        <f>IF(A158="","",VLOOKUP(4100+ROUNDDOWN(A158/100,0),学校名!$A$2:$D$49,4,0))</f>
        <v>県西宮</v>
      </c>
      <c r="E158" s="1" t="str">
        <f t="shared" si="4"/>
        <v>高濵  瑞紀</v>
      </c>
      <c r="F158" s="1">
        <f t="shared" si="5"/>
        <v>2</v>
      </c>
    </row>
    <row r="159" spans="1:6" x14ac:dyDescent="0.2">
      <c r="A159" s="1">
        <v>1439</v>
      </c>
      <c r="B159" s="1" t="s">
        <v>2361</v>
      </c>
      <c r="C159" s="1" t="s">
        <v>776</v>
      </c>
      <c r="D159" s="1" t="str">
        <f>IF(A159="","",VLOOKUP(4100+ROUNDDOWN(A159/100,0),学校名!$A$2:$D$49,4,0))</f>
        <v>県西宮</v>
      </c>
      <c r="E159" s="1" t="str">
        <f t="shared" si="4"/>
        <v>東    光希</v>
      </c>
      <c r="F159" s="1">
        <f t="shared" si="5"/>
        <v>2</v>
      </c>
    </row>
    <row r="160" spans="1:6" x14ac:dyDescent="0.2">
      <c r="A160" s="1">
        <v>1440</v>
      </c>
      <c r="B160" s="1" t="s">
        <v>2362</v>
      </c>
      <c r="C160" s="1" t="s">
        <v>777</v>
      </c>
      <c r="D160" s="1" t="str">
        <f>IF(A160="","",VLOOKUP(4100+ROUNDDOWN(A160/100,0),学校名!$A$2:$D$49,4,0))</f>
        <v>県西宮</v>
      </c>
      <c r="E160" s="1" t="str">
        <f t="shared" si="4"/>
        <v>山田  遥菜</v>
      </c>
      <c r="F160" s="1">
        <f t="shared" si="5"/>
        <v>2</v>
      </c>
    </row>
    <row r="161" spans="1:6" x14ac:dyDescent="0.2">
      <c r="A161" s="1">
        <v>1441</v>
      </c>
      <c r="B161" s="1" t="s">
        <v>2363</v>
      </c>
      <c r="C161" s="1" t="s">
        <v>778</v>
      </c>
      <c r="D161" s="1" t="str">
        <f>IF(A161="","",VLOOKUP(4100+ROUNDDOWN(A161/100,0),学校名!$A$2:$D$49,4,0))</f>
        <v>県西宮</v>
      </c>
      <c r="E161" s="1" t="str">
        <f t="shared" si="4"/>
        <v>武田  千怜</v>
      </c>
      <c r="F161" s="1">
        <f t="shared" si="5"/>
        <v>2</v>
      </c>
    </row>
    <row r="162" spans="1:6" x14ac:dyDescent="0.2">
      <c r="A162" s="1">
        <v>1442</v>
      </c>
      <c r="B162" s="1" t="s">
        <v>2364</v>
      </c>
      <c r="C162" s="1" t="s">
        <v>2365</v>
      </c>
      <c r="D162" s="1" t="str">
        <f>IF(A162="","",VLOOKUP(4100+ROUNDDOWN(A162/100,0),学校名!$A$2:$D$49,4,0))</f>
        <v>県西宮</v>
      </c>
      <c r="E162" s="1" t="str">
        <f t="shared" si="4"/>
        <v>津田帆乃風</v>
      </c>
      <c r="F162" s="1">
        <f t="shared" si="5"/>
        <v>1</v>
      </c>
    </row>
    <row r="163" spans="1:6" x14ac:dyDescent="0.2">
      <c r="A163" s="1">
        <v>1443</v>
      </c>
      <c r="B163" s="1" t="s">
        <v>2366</v>
      </c>
      <c r="C163" s="1" t="s">
        <v>2367</v>
      </c>
      <c r="D163" s="1" t="str">
        <f>IF(A163="","",VLOOKUP(4100+ROUNDDOWN(A163/100,0),学校名!$A$2:$D$49,4,0))</f>
        <v>県西宮</v>
      </c>
      <c r="E163" s="1" t="str">
        <f t="shared" si="4"/>
        <v>新子  菜智</v>
      </c>
      <c r="F163" s="1">
        <f t="shared" si="5"/>
        <v>1</v>
      </c>
    </row>
    <row r="164" spans="1:6" x14ac:dyDescent="0.2">
      <c r="A164" s="1">
        <v>1444</v>
      </c>
      <c r="B164" s="1" t="s">
        <v>2368</v>
      </c>
      <c r="C164" s="1" t="s">
        <v>2369</v>
      </c>
      <c r="D164" s="1" t="str">
        <f>IF(A164="","",VLOOKUP(4100+ROUNDDOWN(A164/100,0),学校名!$A$2:$D$49,4,0))</f>
        <v>県西宮</v>
      </c>
      <c r="E164" s="1" t="str">
        <f t="shared" si="4"/>
        <v>尾﨑  奏月</v>
      </c>
      <c r="F164" s="1">
        <f t="shared" si="5"/>
        <v>1</v>
      </c>
    </row>
    <row r="165" spans="1:6" x14ac:dyDescent="0.2">
      <c r="A165" s="1">
        <v>1445</v>
      </c>
      <c r="B165" s="1" t="s">
        <v>2370</v>
      </c>
      <c r="C165" s="1" t="s">
        <v>2371</v>
      </c>
      <c r="D165" s="1" t="str">
        <f>IF(A165="","",VLOOKUP(4100+ROUNDDOWN(A165/100,0),学校名!$A$2:$D$49,4,0))</f>
        <v>県西宮</v>
      </c>
      <c r="E165" s="1" t="str">
        <f t="shared" si="4"/>
        <v>坂手  優菜</v>
      </c>
      <c r="F165" s="1">
        <f t="shared" si="5"/>
        <v>1</v>
      </c>
    </row>
    <row r="166" spans="1:6" x14ac:dyDescent="0.2">
      <c r="A166" s="1">
        <v>1446</v>
      </c>
      <c r="B166" s="1" t="s">
        <v>2372</v>
      </c>
      <c r="C166" s="1" t="s">
        <v>2373</v>
      </c>
      <c r="D166" s="1" t="str">
        <f>IF(A166="","",VLOOKUP(4100+ROUNDDOWN(A166/100,0),学校名!$A$2:$D$49,4,0))</f>
        <v>県西宮</v>
      </c>
      <c r="E166" s="1" t="str">
        <f t="shared" si="4"/>
        <v>鈴木  さら</v>
      </c>
      <c r="F166" s="1">
        <f t="shared" si="5"/>
        <v>1</v>
      </c>
    </row>
    <row r="167" spans="1:6" x14ac:dyDescent="0.2">
      <c r="A167" s="1">
        <v>1447</v>
      </c>
      <c r="B167" s="1" t="s">
        <v>2374</v>
      </c>
      <c r="C167" s="1" t="s">
        <v>2375</v>
      </c>
      <c r="D167" s="1" t="str">
        <f>IF(A167="","",VLOOKUP(4100+ROUNDDOWN(A167/100,0),学校名!$A$2:$D$49,4,0))</f>
        <v>県西宮</v>
      </c>
      <c r="E167" s="1" t="str">
        <f t="shared" si="4"/>
        <v>村田かのん</v>
      </c>
      <c r="F167" s="1">
        <f t="shared" si="5"/>
        <v>1</v>
      </c>
    </row>
    <row r="168" spans="1:6" x14ac:dyDescent="0.2">
      <c r="A168" s="1">
        <v>1545</v>
      </c>
      <c r="B168" s="1" t="s">
        <v>2376</v>
      </c>
      <c r="C168" s="1" t="s">
        <v>389</v>
      </c>
      <c r="D168" s="1" t="str">
        <f>IF(A168="","",VLOOKUP(4100+ROUNDDOWN(A168/100,0),学校名!$A$2:$D$49,4,0))</f>
        <v>市西宮</v>
      </c>
      <c r="E168" s="1" t="str">
        <f t="shared" si="4"/>
        <v>松下  心優</v>
      </c>
      <c r="F168" s="1">
        <f t="shared" si="5"/>
        <v>3</v>
      </c>
    </row>
    <row r="169" spans="1:6" x14ac:dyDescent="0.2">
      <c r="A169" s="1">
        <v>1546</v>
      </c>
      <c r="B169" s="1" t="s">
        <v>2377</v>
      </c>
      <c r="C169" s="1" t="s">
        <v>390</v>
      </c>
      <c r="D169" s="1" t="str">
        <f>IF(A169="","",VLOOKUP(4100+ROUNDDOWN(A169/100,0),学校名!$A$2:$D$49,4,0))</f>
        <v>市西宮</v>
      </c>
      <c r="E169" s="1" t="str">
        <f t="shared" si="4"/>
        <v>大矢根理紗</v>
      </c>
      <c r="F169" s="1">
        <f t="shared" si="5"/>
        <v>3</v>
      </c>
    </row>
    <row r="170" spans="1:6" x14ac:dyDescent="0.2">
      <c r="A170" s="1">
        <v>1547</v>
      </c>
      <c r="B170" s="1" t="s">
        <v>2378</v>
      </c>
      <c r="C170" s="1" t="s">
        <v>391</v>
      </c>
      <c r="D170" s="1" t="str">
        <f>IF(A170="","",VLOOKUP(4100+ROUNDDOWN(A170/100,0),学校名!$A$2:$D$49,4,0))</f>
        <v>市西宮</v>
      </c>
      <c r="E170" s="1" t="str">
        <f t="shared" si="4"/>
        <v>石田  乙羽</v>
      </c>
      <c r="F170" s="1">
        <f t="shared" si="5"/>
        <v>3</v>
      </c>
    </row>
    <row r="171" spans="1:6" x14ac:dyDescent="0.2">
      <c r="A171" s="1">
        <v>1548</v>
      </c>
      <c r="B171" s="1" t="s">
        <v>2379</v>
      </c>
      <c r="C171" s="1" t="s">
        <v>392</v>
      </c>
      <c r="D171" s="1" t="str">
        <f>IF(A171="","",VLOOKUP(4100+ROUNDDOWN(A171/100,0),学校名!$A$2:$D$49,4,0))</f>
        <v>市西宮</v>
      </c>
      <c r="E171" s="1" t="str">
        <f t="shared" si="4"/>
        <v>高    雨橋</v>
      </c>
      <c r="F171" s="1">
        <f t="shared" si="5"/>
        <v>3</v>
      </c>
    </row>
    <row r="172" spans="1:6" x14ac:dyDescent="0.2">
      <c r="A172" s="1">
        <v>1549</v>
      </c>
      <c r="B172" s="1" t="s">
        <v>2380</v>
      </c>
      <c r="C172" s="1" t="s">
        <v>393</v>
      </c>
      <c r="D172" s="1" t="str">
        <f>IF(A172="","",VLOOKUP(4100+ROUNDDOWN(A172/100,0),学校名!$A$2:$D$49,4,0))</f>
        <v>市西宮</v>
      </c>
      <c r="E172" s="1" t="str">
        <f t="shared" si="4"/>
        <v>向井  志織</v>
      </c>
      <c r="F172" s="1">
        <f t="shared" si="5"/>
        <v>3</v>
      </c>
    </row>
    <row r="173" spans="1:6" x14ac:dyDescent="0.2">
      <c r="A173" s="1">
        <v>1550</v>
      </c>
      <c r="B173" s="1" t="s">
        <v>2381</v>
      </c>
      <c r="C173" s="1" t="s">
        <v>394</v>
      </c>
      <c r="D173" s="1" t="str">
        <f>IF(A173="","",VLOOKUP(4100+ROUNDDOWN(A173/100,0),学校名!$A$2:$D$49,4,0))</f>
        <v>市西宮</v>
      </c>
      <c r="E173" s="1" t="str">
        <f t="shared" si="4"/>
        <v>森  明日香</v>
      </c>
      <c r="F173" s="1">
        <f t="shared" si="5"/>
        <v>3</v>
      </c>
    </row>
    <row r="174" spans="1:6" x14ac:dyDescent="0.2">
      <c r="A174" s="1">
        <v>1553</v>
      </c>
      <c r="B174" s="1" t="s">
        <v>2382</v>
      </c>
      <c r="C174" s="1" t="s">
        <v>779</v>
      </c>
      <c r="D174" s="1" t="str">
        <f>IF(A174="","",VLOOKUP(4100+ROUNDDOWN(A174/100,0),学校名!$A$2:$D$49,4,0))</f>
        <v>市西宮</v>
      </c>
      <c r="E174" s="1" t="str">
        <f t="shared" si="4"/>
        <v>山上  那苗</v>
      </c>
      <c r="F174" s="1">
        <f t="shared" si="5"/>
        <v>3</v>
      </c>
    </row>
    <row r="175" spans="1:6" x14ac:dyDescent="0.2">
      <c r="A175" s="1">
        <v>1554</v>
      </c>
      <c r="B175" s="1" t="s">
        <v>2383</v>
      </c>
      <c r="C175" s="1" t="s">
        <v>780</v>
      </c>
      <c r="D175" s="1" t="str">
        <f>IF(A175="","",VLOOKUP(4100+ROUNDDOWN(A175/100,0),学校名!$A$2:$D$49,4,0))</f>
        <v>市西宮</v>
      </c>
      <c r="E175" s="1" t="str">
        <f t="shared" si="4"/>
        <v>阿曽  杏香</v>
      </c>
      <c r="F175" s="1">
        <f t="shared" si="5"/>
        <v>2</v>
      </c>
    </row>
    <row r="176" spans="1:6" x14ac:dyDescent="0.2">
      <c r="A176" s="1">
        <v>1555</v>
      </c>
      <c r="B176" s="1" t="s">
        <v>2384</v>
      </c>
      <c r="C176" s="1" t="s">
        <v>781</v>
      </c>
      <c r="D176" s="1" t="str">
        <f>IF(A176="","",VLOOKUP(4100+ROUNDDOWN(A176/100,0),学校名!$A$2:$D$49,4,0))</f>
        <v>市西宮</v>
      </c>
      <c r="E176" s="1" t="str">
        <f t="shared" si="4"/>
        <v>龍本まりな</v>
      </c>
      <c r="F176" s="1">
        <f t="shared" si="5"/>
        <v>2</v>
      </c>
    </row>
    <row r="177" spans="1:6" x14ac:dyDescent="0.2">
      <c r="A177" s="1">
        <v>1556</v>
      </c>
      <c r="B177" s="1" t="s">
        <v>2385</v>
      </c>
      <c r="C177" s="1" t="s">
        <v>782</v>
      </c>
      <c r="D177" s="1" t="str">
        <f>IF(A177="","",VLOOKUP(4100+ROUNDDOWN(A177/100,0),学校名!$A$2:$D$49,4,0))</f>
        <v>市西宮</v>
      </c>
      <c r="E177" s="1" t="str">
        <f t="shared" si="4"/>
        <v>川森  心希</v>
      </c>
      <c r="F177" s="1">
        <f t="shared" si="5"/>
        <v>2</v>
      </c>
    </row>
    <row r="178" spans="1:6" x14ac:dyDescent="0.2">
      <c r="A178" s="1">
        <v>1557</v>
      </c>
      <c r="B178" s="1" t="s">
        <v>2386</v>
      </c>
      <c r="C178" s="1" t="s">
        <v>783</v>
      </c>
      <c r="D178" s="1" t="str">
        <f>IF(A178="","",VLOOKUP(4100+ROUNDDOWN(A178/100,0),学校名!$A$2:$D$49,4,0))</f>
        <v>市西宮</v>
      </c>
      <c r="E178" s="1" t="str">
        <f t="shared" si="4"/>
        <v>間森    楓</v>
      </c>
      <c r="F178" s="1">
        <f t="shared" si="5"/>
        <v>2</v>
      </c>
    </row>
    <row r="179" spans="1:6" x14ac:dyDescent="0.2">
      <c r="A179" s="1">
        <v>1558</v>
      </c>
      <c r="B179" s="1" t="s">
        <v>2387</v>
      </c>
      <c r="C179" s="1" t="s">
        <v>784</v>
      </c>
      <c r="D179" s="1" t="str">
        <f>IF(A179="","",VLOOKUP(4100+ROUNDDOWN(A179/100,0),学校名!$A$2:$D$49,4,0))</f>
        <v>市西宮</v>
      </c>
      <c r="E179" s="1" t="str">
        <f t="shared" si="4"/>
        <v>矢澤  里奈</v>
      </c>
      <c r="F179" s="1">
        <f t="shared" si="5"/>
        <v>2</v>
      </c>
    </row>
    <row r="180" spans="1:6" x14ac:dyDescent="0.2">
      <c r="A180" s="1">
        <v>1559</v>
      </c>
      <c r="B180" s="1" t="s">
        <v>2388</v>
      </c>
      <c r="C180" s="1" t="s">
        <v>785</v>
      </c>
      <c r="D180" s="1" t="str">
        <f>IF(A180="","",VLOOKUP(4100+ROUNDDOWN(A180/100,0),学校名!$A$2:$D$49,4,0))</f>
        <v>市西宮</v>
      </c>
      <c r="E180" s="1" t="str">
        <f t="shared" si="4"/>
        <v>向井  詩葉</v>
      </c>
      <c r="F180" s="1">
        <f t="shared" si="5"/>
        <v>2</v>
      </c>
    </row>
    <row r="181" spans="1:6" x14ac:dyDescent="0.2">
      <c r="A181" s="1">
        <v>1560</v>
      </c>
      <c r="B181" s="1" t="s">
        <v>2389</v>
      </c>
      <c r="C181" s="1" t="s">
        <v>786</v>
      </c>
      <c r="D181" s="1" t="str">
        <f>IF(A181="","",VLOOKUP(4100+ROUNDDOWN(A181/100,0),学校名!$A$2:$D$49,4,0))</f>
        <v>市西宮</v>
      </c>
      <c r="E181" s="1" t="str">
        <f t="shared" si="4"/>
        <v>逢坂ひかり</v>
      </c>
      <c r="F181" s="1">
        <f t="shared" si="5"/>
        <v>2</v>
      </c>
    </row>
    <row r="182" spans="1:6" x14ac:dyDescent="0.2">
      <c r="A182" s="1">
        <v>1561</v>
      </c>
      <c r="B182" s="1" t="s">
        <v>2390</v>
      </c>
      <c r="C182" s="1" t="s">
        <v>787</v>
      </c>
      <c r="D182" s="1" t="str">
        <f>IF(A182="","",VLOOKUP(4100+ROUNDDOWN(A182/100,0),学校名!$A$2:$D$49,4,0))</f>
        <v>市西宮</v>
      </c>
      <c r="E182" s="1" t="str">
        <f t="shared" si="4"/>
        <v>坂口  桃萌</v>
      </c>
      <c r="F182" s="1">
        <f t="shared" si="5"/>
        <v>2</v>
      </c>
    </row>
    <row r="183" spans="1:6" x14ac:dyDescent="0.2">
      <c r="A183" s="1">
        <v>1562</v>
      </c>
      <c r="B183" s="1" t="s">
        <v>2391</v>
      </c>
      <c r="C183" s="1" t="s">
        <v>2392</v>
      </c>
      <c r="D183" s="1" t="str">
        <f>IF(A183="","",VLOOKUP(4100+ROUNDDOWN(A183/100,0),学校名!$A$2:$D$49,4,0))</f>
        <v>市西宮</v>
      </c>
      <c r="E183" s="1" t="str">
        <f t="shared" si="4"/>
        <v>白坂    陽</v>
      </c>
      <c r="F183" s="1">
        <f t="shared" si="5"/>
        <v>1</v>
      </c>
    </row>
    <row r="184" spans="1:6" x14ac:dyDescent="0.2">
      <c r="A184" s="1">
        <v>1563</v>
      </c>
      <c r="B184" s="1" t="s">
        <v>2393</v>
      </c>
      <c r="C184" s="1" t="s">
        <v>2394</v>
      </c>
      <c r="D184" s="1" t="str">
        <f>IF(A184="","",VLOOKUP(4100+ROUNDDOWN(A184/100,0),学校名!$A$2:$D$49,4,0))</f>
        <v>市西宮</v>
      </c>
      <c r="E184" s="1" t="str">
        <f t="shared" si="4"/>
        <v>為廣  采音</v>
      </c>
      <c r="F184" s="1">
        <f t="shared" si="5"/>
        <v>1</v>
      </c>
    </row>
    <row r="185" spans="1:6" x14ac:dyDescent="0.2">
      <c r="A185" s="1">
        <v>1564</v>
      </c>
      <c r="B185" s="1" t="s">
        <v>2395</v>
      </c>
      <c r="C185" s="1" t="s">
        <v>2396</v>
      </c>
      <c r="D185" s="1" t="str">
        <f>IF(A185="","",VLOOKUP(4100+ROUNDDOWN(A185/100,0),学校名!$A$2:$D$49,4,0))</f>
        <v>市西宮</v>
      </c>
      <c r="E185" s="1" t="str">
        <f t="shared" si="4"/>
        <v>関    夏希</v>
      </c>
      <c r="F185" s="1">
        <f t="shared" si="5"/>
        <v>1</v>
      </c>
    </row>
    <row r="186" spans="1:6" x14ac:dyDescent="0.2">
      <c r="A186" s="1">
        <v>1565</v>
      </c>
      <c r="B186" s="1" t="s">
        <v>2397</v>
      </c>
      <c r="C186" s="1" t="s">
        <v>2398</v>
      </c>
      <c r="D186" s="1" t="str">
        <f>IF(A186="","",VLOOKUP(4100+ROUNDDOWN(A186/100,0),学校名!$A$2:$D$49,4,0))</f>
        <v>市西宮</v>
      </c>
      <c r="E186" s="1" t="str">
        <f t="shared" si="4"/>
        <v>岡本  麗央</v>
      </c>
      <c r="F186" s="1">
        <f t="shared" si="5"/>
        <v>1</v>
      </c>
    </row>
    <row r="187" spans="1:6" x14ac:dyDescent="0.2">
      <c r="A187" s="1">
        <v>1566</v>
      </c>
      <c r="B187" s="1" t="s">
        <v>2399</v>
      </c>
      <c r="C187" s="1" t="s">
        <v>2400</v>
      </c>
      <c r="D187" s="1" t="str">
        <f>IF(A187="","",VLOOKUP(4100+ROUNDDOWN(A187/100,0),学校名!$A$2:$D$49,4,0))</f>
        <v>市西宮</v>
      </c>
      <c r="E187" s="1" t="str">
        <f t="shared" si="4"/>
        <v>神本  柚希</v>
      </c>
      <c r="F187" s="1">
        <f t="shared" si="5"/>
        <v>1</v>
      </c>
    </row>
    <row r="188" spans="1:6" x14ac:dyDescent="0.2">
      <c r="A188" s="1">
        <v>1567</v>
      </c>
      <c r="B188" s="1" t="s">
        <v>2401</v>
      </c>
      <c r="C188" s="1" t="s">
        <v>2402</v>
      </c>
      <c r="D188" s="1" t="str">
        <f>IF(A188="","",VLOOKUP(4100+ROUNDDOWN(A188/100,0),学校名!$A$2:$D$49,4,0))</f>
        <v>市西宮</v>
      </c>
      <c r="E188" s="1" t="str">
        <f t="shared" si="4"/>
        <v>豐田  瑞葉</v>
      </c>
      <c r="F188" s="1">
        <f t="shared" si="5"/>
        <v>1</v>
      </c>
    </row>
    <row r="189" spans="1:6" x14ac:dyDescent="0.2">
      <c r="A189" s="1">
        <v>1608</v>
      </c>
      <c r="B189" s="1" t="s">
        <v>2403</v>
      </c>
      <c r="C189" s="1" t="s">
        <v>395</v>
      </c>
      <c r="D189" s="1" t="str">
        <f>IF(A189="","",VLOOKUP(4100+ROUNDDOWN(A189/100,0),学校名!$A$2:$D$49,4,0))</f>
        <v>西宮東</v>
      </c>
      <c r="E189" s="1" t="str">
        <f t="shared" si="4"/>
        <v>石田  陽楽</v>
      </c>
      <c r="F189" s="1">
        <f t="shared" si="5"/>
        <v>3</v>
      </c>
    </row>
    <row r="190" spans="1:6" x14ac:dyDescent="0.2">
      <c r="A190" s="1">
        <v>1609</v>
      </c>
      <c r="B190" s="1" t="s">
        <v>2404</v>
      </c>
      <c r="C190" s="1" t="s">
        <v>396</v>
      </c>
      <c r="D190" s="1" t="str">
        <f>IF(A190="","",VLOOKUP(4100+ROUNDDOWN(A190/100,0),学校名!$A$2:$D$49,4,0))</f>
        <v>西宮東</v>
      </c>
      <c r="E190" s="1" t="str">
        <f t="shared" si="4"/>
        <v>森山  凛夏</v>
      </c>
      <c r="F190" s="1">
        <f t="shared" si="5"/>
        <v>3</v>
      </c>
    </row>
    <row r="191" spans="1:6" x14ac:dyDescent="0.2">
      <c r="A191" s="1">
        <v>1610</v>
      </c>
      <c r="B191" s="1" t="s">
        <v>2405</v>
      </c>
      <c r="C191" s="1" t="s">
        <v>397</v>
      </c>
      <c r="D191" s="1" t="str">
        <f>IF(A191="","",VLOOKUP(4100+ROUNDDOWN(A191/100,0),学校名!$A$2:$D$49,4,0))</f>
        <v>西宮東</v>
      </c>
      <c r="E191" s="1" t="str">
        <f t="shared" si="4"/>
        <v>和唐萌々花</v>
      </c>
      <c r="F191" s="1">
        <f t="shared" si="5"/>
        <v>3</v>
      </c>
    </row>
    <row r="192" spans="1:6" x14ac:dyDescent="0.2">
      <c r="A192" s="1">
        <v>1612</v>
      </c>
      <c r="B192" s="1" t="s">
        <v>2406</v>
      </c>
      <c r="C192" s="1" t="s">
        <v>398</v>
      </c>
      <c r="D192" s="1" t="str">
        <f>IF(A192="","",VLOOKUP(4100+ROUNDDOWN(A192/100,0),学校名!$A$2:$D$49,4,0))</f>
        <v>西宮東</v>
      </c>
      <c r="E192" s="1" t="str">
        <f t="shared" si="4"/>
        <v>籔田このみ</v>
      </c>
      <c r="F192" s="1">
        <f t="shared" si="5"/>
        <v>3</v>
      </c>
    </row>
    <row r="193" spans="1:6" x14ac:dyDescent="0.2">
      <c r="A193" s="1">
        <v>1613</v>
      </c>
      <c r="B193" s="1" t="s">
        <v>2407</v>
      </c>
      <c r="C193" s="1" t="s">
        <v>399</v>
      </c>
      <c r="D193" s="1" t="str">
        <f>IF(A193="","",VLOOKUP(4100+ROUNDDOWN(A193/100,0),学校名!$A$2:$D$49,4,0))</f>
        <v>西宮東</v>
      </c>
      <c r="E193" s="1" t="str">
        <f t="shared" si="4"/>
        <v>小泉  美結</v>
      </c>
      <c r="F193" s="1">
        <f t="shared" si="5"/>
        <v>3</v>
      </c>
    </row>
    <row r="194" spans="1:6" x14ac:dyDescent="0.2">
      <c r="A194" s="1">
        <v>1616</v>
      </c>
      <c r="B194" s="1" t="s">
        <v>2408</v>
      </c>
      <c r="C194" s="1" t="s">
        <v>788</v>
      </c>
      <c r="D194" s="1" t="str">
        <f>IF(A194="","",VLOOKUP(4100+ROUNDDOWN(A194/100,0),学校名!$A$2:$D$49,4,0))</f>
        <v>西宮東</v>
      </c>
      <c r="E194" s="1" t="str">
        <f t="shared" si="4"/>
        <v>前田  美詞</v>
      </c>
      <c r="F194" s="1">
        <f t="shared" si="5"/>
        <v>2</v>
      </c>
    </row>
    <row r="195" spans="1:6" x14ac:dyDescent="0.2">
      <c r="A195" s="1">
        <v>1617</v>
      </c>
      <c r="B195" s="1" t="s">
        <v>2409</v>
      </c>
      <c r="C195" s="1" t="s">
        <v>789</v>
      </c>
      <c r="D195" s="1" t="str">
        <f>IF(A195="","",VLOOKUP(4100+ROUNDDOWN(A195/100,0),学校名!$A$2:$D$49,4,0))</f>
        <v>西宮東</v>
      </c>
      <c r="E195" s="1" t="str">
        <f t="shared" ref="E195:E258" si="6">IF(B195="","",IF(ISNUMBER(F195),LEFT(B195,LEN(B195)-3),LEFT(B195,LEN(B195)-1)))</f>
        <v>山本    葵</v>
      </c>
      <c r="F195" s="1">
        <f t="shared" ref="F195:F258" si="7">IF(B195="","",VALUE(MID(B195,LEN(B195)-1,1)))</f>
        <v>2</v>
      </c>
    </row>
    <row r="196" spans="1:6" x14ac:dyDescent="0.2">
      <c r="A196" s="1">
        <v>1618</v>
      </c>
      <c r="B196" s="1" t="s">
        <v>2410</v>
      </c>
      <c r="C196" s="1" t="s">
        <v>790</v>
      </c>
      <c r="D196" s="1" t="str">
        <f>IF(A196="","",VLOOKUP(4100+ROUNDDOWN(A196/100,0),学校名!$A$2:$D$49,4,0))</f>
        <v>西宮東</v>
      </c>
      <c r="E196" s="1" t="str">
        <f t="shared" si="6"/>
        <v>川次菜々穂</v>
      </c>
      <c r="F196" s="1">
        <f t="shared" si="7"/>
        <v>2</v>
      </c>
    </row>
    <row r="197" spans="1:6" x14ac:dyDescent="0.2">
      <c r="A197" s="1">
        <v>1619</v>
      </c>
      <c r="B197" s="1" t="s">
        <v>2411</v>
      </c>
      <c r="C197" s="1" t="s">
        <v>791</v>
      </c>
      <c r="D197" s="1" t="str">
        <f>IF(A197="","",VLOOKUP(4100+ROUNDDOWN(A197/100,0),学校名!$A$2:$D$49,4,0))</f>
        <v>西宮東</v>
      </c>
      <c r="E197" s="1" t="str">
        <f t="shared" si="6"/>
        <v>藤野    雅</v>
      </c>
      <c r="F197" s="1">
        <f t="shared" si="7"/>
        <v>2</v>
      </c>
    </row>
    <row r="198" spans="1:6" x14ac:dyDescent="0.2">
      <c r="A198" s="1">
        <v>1620</v>
      </c>
      <c r="B198" s="1" t="s">
        <v>2412</v>
      </c>
      <c r="C198" s="1" t="s">
        <v>792</v>
      </c>
      <c r="D198" s="1" t="str">
        <f>IF(A198="","",VLOOKUP(4100+ROUNDDOWN(A198/100,0),学校名!$A$2:$D$49,4,0))</f>
        <v>西宮東</v>
      </c>
      <c r="E198" s="1" t="str">
        <f t="shared" si="6"/>
        <v>木﨑  友結</v>
      </c>
      <c r="F198" s="1">
        <f t="shared" si="7"/>
        <v>2</v>
      </c>
    </row>
    <row r="199" spans="1:6" x14ac:dyDescent="0.2">
      <c r="A199" s="1">
        <v>1621</v>
      </c>
      <c r="B199" s="1" t="s">
        <v>2413</v>
      </c>
      <c r="C199" s="1" t="s">
        <v>793</v>
      </c>
      <c r="D199" s="1" t="str">
        <f>IF(A199="","",VLOOKUP(4100+ROUNDDOWN(A199/100,0),学校名!$A$2:$D$49,4,0))</f>
        <v>西宮東</v>
      </c>
      <c r="E199" s="1" t="str">
        <f t="shared" si="6"/>
        <v>西本  雪華</v>
      </c>
      <c r="F199" s="1">
        <f t="shared" si="7"/>
        <v>2</v>
      </c>
    </row>
    <row r="200" spans="1:6" x14ac:dyDescent="0.2">
      <c r="A200" s="1">
        <v>1622</v>
      </c>
      <c r="B200" s="1" t="s">
        <v>2414</v>
      </c>
      <c r="C200" s="1" t="s">
        <v>794</v>
      </c>
      <c r="D200" s="1" t="str">
        <f>IF(A200="","",VLOOKUP(4100+ROUNDDOWN(A200/100,0),学校名!$A$2:$D$49,4,0))</f>
        <v>西宮東</v>
      </c>
      <c r="E200" s="1" t="str">
        <f t="shared" si="6"/>
        <v>増田  真心</v>
      </c>
      <c r="F200" s="1">
        <f t="shared" si="7"/>
        <v>2</v>
      </c>
    </row>
    <row r="201" spans="1:6" x14ac:dyDescent="0.2">
      <c r="A201" s="1">
        <v>1623</v>
      </c>
      <c r="B201" s="1" t="s">
        <v>2415</v>
      </c>
      <c r="C201" s="1" t="s">
        <v>795</v>
      </c>
      <c r="D201" s="1" t="str">
        <f>IF(A201="","",VLOOKUP(4100+ROUNDDOWN(A201/100,0),学校名!$A$2:$D$49,4,0))</f>
        <v>西宮東</v>
      </c>
      <c r="E201" s="1" t="str">
        <f t="shared" si="6"/>
        <v>高島  由羽</v>
      </c>
      <c r="F201" s="1">
        <f t="shared" si="7"/>
        <v>2</v>
      </c>
    </row>
    <row r="202" spans="1:6" x14ac:dyDescent="0.2">
      <c r="A202" s="1">
        <v>1624</v>
      </c>
      <c r="B202" s="1" t="s">
        <v>2416</v>
      </c>
      <c r="C202" s="1" t="s">
        <v>2417</v>
      </c>
      <c r="D202" s="1" t="str">
        <f>IF(A202="","",VLOOKUP(4100+ROUNDDOWN(A202/100,0),学校名!$A$2:$D$49,4,0))</f>
        <v>西宮東</v>
      </c>
      <c r="E202" s="1" t="str">
        <f t="shared" si="6"/>
        <v>山下  蒼空</v>
      </c>
      <c r="F202" s="1">
        <f t="shared" si="7"/>
        <v>2</v>
      </c>
    </row>
    <row r="203" spans="1:6" x14ac:dyDescent="0.2">
      <c r="A203" s="1">
        <v>1625</v>
      </c>
      <c r="B203" s="1" t="s">
        <v>2418</v>
      </c>
      <c r="C203" s="1" t="s">
        <v>2419</v>
      </c>
      <c r="D203" s="1" t="str">
        <f>IF(A203="","",VLOOKUP(4100+ROUNDDOWN(A203/100,0),学校名!$A$2:$D$49,4,0))</f>
        <v>西宮東</v>
      </c>
      <c r="E203" s="1" t="str">
        <f t="shared" si="6"/>
        <v>坂本  結月</v>
      </c>
      <c r="F203" s="1">
        <f t="shared" si="7"/>
        <v>1</v>
      </c>
    </row>
    <row r="204" spans="1:6" x14ac:dyDescent="0.2">
      <c r="A204" s="1">
        <v>1626</v>
      </c>
      <c r="B204" s="1" t="s">
        <v>2420</v>
      </c>
      <c r="C204" s="1" t="s">
        <v>2421</v>
      </c>
      <c r="D204" s="1" t="str">
        <f>IF(A204="","",VLOOKUP(4100+ROUNDDOWN(A204/100,0),学校名!$A$2:$D$49,4,0))</f>
        <v>西宮東</v>
      </c>
      <c r="E204" s="1" t="str">
        <f t="shared" si="6"/>
        <v>木村    晃</v>
      </c>
      <c r="F204" s="1">
        <f t="shared" si="7"/>
        <v>1</v>
      </c>
    </row>
    <row r="205" spans="1:6" x14ac:dyDescent="0.2">
      <c r="A205" s="1">
        <v>1627</v>
      </c>
      <c r="B205" s="1" t="s">
        <v>2422</v>
      </c>
      <c r="C205" s="1" t="s">
        <v>2423</v>
      </c>
      <c r="D205" s="1" t="str">
        <f>IF(A205="","",VLOOKUP(4100+ROUNDDOWN(A205/100,0),学校名!$A$2:$D$49,4,0))</f>
        <v>西宮東</v>
      </c>
      <c r="E205" s="1" t="str">
        <f t="shared" si="6"/>
        <v>長坂  結奈</v>
      </c>
      <c r="F205" s="1">
        <f t="shared" si="7"/>
        <v>1</v>
      </c>
    </row>
    <row r="206" spans="1:6" x14ac:dyDescent="0.2">
      <c r="A206" s="1">
        <v>1628</v>
      </c>
      <c r="B206" s="1" t="s">
        <v>2424</v>
      </c>
      <c r="C206" s="1" t="s">
        <v>2425</v>
      </c>
      <c r="D206" s="1" t="str">
        <f>IF(A206="","",VLOOKUP(4100+ROUNDDOWN(A206/100,0),学校名!$A$2:$D$49,4,0))</f>
        <v>西宮東</v>
      </c>
      <c r="E206" s="1" t="str">
        <f t="shared" si="6"/>
        <v>鈴木  沙彩</v>
      </c>
      <c r="F206" s="1">
        <f t="shared" si="7"/>
        <v>1</v>
      </c>
    </row>
    <row r="207" spans="1:6" x14ac:dyDescent="0.2">
      <c r="A207" s="1">
        <v>1629</v>
      </c>
      <c r="B207" s="1" t="s">
        <v>2426</v>
      </c>
      <c r="C207" s="1" t="s">
        <v>2427</v>
      </c>
      <c r="D207" s="1" t="str">
        <f>IF(A207="","",VLOOKUP(4100+ROUNDDOWN(A207/100,0),学校名!$A$2:$D$49,4,0))</f>
        <v>西宮東</v>
      </c>
      <c r="E207" s="1" t="str">
        <f t="shared" si="6"/>
        <v>田中  秋羽</v>
      </c>
      <c r="F207" s="1">
        <f t="shared" si="7"/>
        <v>1</v>
      </c>
    </row>
    <row r="208" spans="1:6" x14ac:dyDescent="0.2">
      <c r="A208" s="1">
        <v>1630</v>
      </c>
      <c r="B208" s="1" t="s">
        <v>2428</v>
      </c>
      <c r="C208" s="1" t="s">
        <v>2429</v>
      </c>
      <c r="D208" s="1" t="str">
        <f>IF(A208="","",VLOOKUP(4100+ROUNDDOWN(A208/100,0),学校名!$A$2:$D$49,4,0))</f>
        <v>西宮東</v>
      </c>
      <c r="E208" s="1" t="str">
        <f t="shared" si="6"/>
        <v>大石  来未</v>
      </c>
      <c r="F208" s="1">
        <f t="shared" si="7"/>
        <v>1</v>
      </c>
    </row>
    <row r="209" spans="1:6" x14ac:dyDescent="0.2">
      <c r="A209" s="1">
        <v>1721</v>
      </c>
      <c r="B209" s="1" t="s">
        <v>2430</v>
      </c>
      <c r="C209" s="1" t="s">
        <v>400</v>
      </c>
      <c r="D209" s="1" t="str">
        <f>IF(A209="","",VLOOKUP(4100+ROUNDDOWN(A209/100,0),学校名!$A$2:$D$49,4,0))</f>
        <v>西宮南</v>
      </c>
      <c r="E209" s="1" t="str">
        <f t="shared" si="6"/>
        <v>横田    椿</v>
      </c>
      <c r="F209" s="1">
        <f t="shared" si="7"/>
        <v>3</v>
      </c>
    </row>
    <row r="210" spans="1:6" x14ac:dyDescent="0.2">
      <c r="A210" s="1">
        <v>1722</v>
      </c>
      <c r="B210" s="1" t="s">
        <v>2431</v>
      </c>
      <c r="C210" s="1" t="s">
        <v>401</v>
      </c>
      <c r="D210" s="1" t="str">
        <f>IF(A210="","",VLOOKUP(4100+ROUNDDOWN(A210/100,0),学校名!$A$2:$D$49,4,0))</f>
        <v>西宮南</v>
      </c>
      <c r="E210" s="1" t="str">
        <f t="shared" si="6"/>
        <v>塚本  紗衣</v>
      </c>
      <c r="F210" s="1">
        <f t="shared" si="7"/>
        <v>3</v>
      </c>
    </row>
    <row r="211" spans="1:6" x14ac:dyDescent="0.2">
      <c r="A211" s="1">
        <v>1725</v>
      </c>
      <c r="B211" s="1" t="s">
        <v>2432</v>
      </c>
      <c r="C211" s="1" t="s">
        <v>402</v>
      </c>
      <c r="D211" s="1" t="str">
        <f>IF(A211="","",VLOOKUP(4100+ROUNDDOWN(A211/100,0),学校名!$A$2:$D$49,4,0))</f>
        <v>西宮南</v>
      </c>
      <c r="E211" s="1" t="str">
        <f t="shared" si="6"/>
        <v>櫻木  柚花</v>
      </c>
      <c r="F211" s="1">
        <f t="shared" si="7"/>
        <v>3</v>
      </c>
    </row>
    <row r="212" spans="1:6" x14ac:dyDescent="0.2">
      <c r="A212" s="1">
        <v>1726</v>
      </c>
      <c r="B212" s="1" t="s">
        <v>2433</v>
      </c>
      <c r="C212" s="1" t="s">
        <v>403</v>
      </c>
      <c r="D212" s="1" t="str">
        <f>IF(A212="","",VLOOKUP(4100+ROUNDDOWN(A212/100,0),学校名!$A$2:$D$49,4,0))</f>
        <v>西宮南</v>
      </c>
      <c r="E212" s="1" t="str">
        <f t="shared" si="6"/>
        <v>武智  美海</v>
      </c>
      <c r="F212" s="1">
        <f t="shared" si="7"/>
        <v>3</v>
      </c>
    </row>
    <row r="213" spans="1:6" x14ac:dyDescent="0.2">
      <c r="A213" s="1">
        <v>1727</v>
      </c>
      <c r="B213" s="1" t="s">
        <v>2434</v>
      </c>
      <c r="C213" s="1" t="s">
        <v>796</v>
      </c>
      <c r="D213" s="1" t="str">
        <f>IF(A213="","",VLOOKUP(4100+ROUNDDOWN(A213/100,0),学校名!$A$2:$D$49,4,0))</f>
        <v>西宮南</v>
      </c>
      <c r="E213" s="1" t="str">
        <f t="shared" si="6"/>
        <v>美濃部十希</v>
      </c>
      <c r="F213" s="1">
        <f t="shared" si="7"/>
        <v>3</v>
      </c>
    </row>
    <row r="214" spans="1:6" x14ac:dyDescent="0.2">
      <c r="A214" s="1">
        <v>1728</v>
      </c>
      <c r="B214" s="1" t="s">
        <v>2435</v>
      </c>
      <c r="C214" s="1" t="s">
        <v>797</v>
      </c>
      <c r="D214" s="1" t="str">
        <f>IF(A214="","",VLOOKUP(4100+ROUNDDOWN(A214/100,0),学校名!$A$2:$D$49,4,0))</f>
        <v>西宮南</v>
      </c>
      <c r="E214" s="1" t="str">
        <f t="shared" si="6"/>
        <v>杉山  さい</v>
      </c>
      <c r="F214" s="1">
        <f t="shared" si="7"/>
        <v>2</v>
      </c>
    </row>
    <row r="215" spans="1:6" x14ac:dyDescent="0.2">
      <c r="A215" s="1">
        <v>1729</v>
      </c>
      <c r="B215" s="1" t="s">
        <v>2436</v>
      </c>
      <c r="C215" s="1" t="s">
        <v>798</v>
      </c>
      <c r="D215" s="1" t="str">
        <f>IF(A215="","",VLOOKUP(4100+ROUNDDOWN(A215/100,0),学校名!$A$2:$D$49,4,0))</f>
        <v>西宮南</v>
      </c>
      <c r="E215" s="1" t="str">
        <f t="shared" si="6"/>
        <v>松崎  華子</v>
      </c>
      <c r="F215" s="1">
        <f t="shared" si="7"/>
        <v>2</v>
      </c>
    </row>
    <row r="216" spans="1:6" x14ac:dyDescent="0.2">
      <c r="A216" s="1">
        <v>1730</v>
      </c>
      <c r="B216" s="1" t="s">
        <v>2437</v>
      </c>
      <c r="C216" s="1" t="s">
        <v>799</v>
      </c>
      <c r="D216" s="1" t="str">
        <f>IF(A216="","",VLOOKUP(4100+ROUNDDOWN(A216/100,0),学校名!$A$2:$D$49,4,0))</f>
        <v>西宮南</v>
      </c>
      <c r="E216" s="1" t="str">
        <f t="shared" si="6"/>
        <v>免出  治起</v>
      </c>
      <c r="F216" s="1">
        <f t="shared" si="7"/>
        <v>2</v>
      </c>
    </row>
    <row r="217" spans="1:6" x14ac:dyDescent="0.2">
      <c r="A217" s="1">
        <v>1731</v>
      </c>
      <c r="B217" s="1" t="s">
        <v>2438</v>
      </c>
      <c r="C217" s="1" t="s">
        <v>2439</v>
      </c>
      <c r="D217" s="1" t="str">
        <f>IF(A217="","",VLOOKUP(4100+ROUNDDOWN(A217/100,0),学校名!$A$2:$D$49,4,0))</f>
        <v>西宮南</v>
      </c>
      <c r="E217" s="1" t="str">
        <f t="shared" si="6"/>
        <v>石田  愛温</v>
      </c>
      <c r="F217" s="1">
        <f t="shared" si="7"/>
        <v>1</v>
      </c>
    </row>
    <row r="218" spans="1:6" x14ac:dyDescent="0.2">
      <c r="A218" s="1">
        <v>1732</v>
      </c>
      <c r="B218" s="1" t="s">
        <v>2440</v>
      </c>
      <c r="C218" s="1" t="s">
        <v>65</v>
      </c>
      <c r="D218" s="1" t="str">
        <f>IF(A218="","",VLOOKUP(4100+ROUNDDOWN(A218/100,0),学校名!$A$2:$D$49,4,0))</f>
        <v>西宮南</v>
      </c>
      <c r="E218" s="1" t="str">
        <f t="shared" si="6"/>
        <v>齋藤    聖</v>
      </c>
      <c r="F218" s="1">
        <f t="shared" si="7"/>
        <v>1</v>
      </c>
    </row>
    <row r="219" spans="1:6" x14ac:dyDescent="0.2">
      <c r="A219" s="1">
        <v>1733</v>
      </c>
      <c r="B219" s="1" t="s">
        <v>2441</v>
      </c>
      <c r="C219" s="1" t="s">
        <v>2442</v>
      </c>
      <c r="D219" s="1" t="str">
        <f>IF(A219="","",VLOOKUP(4100+ROUNDDOWN(A219/100,0),学校名!$A$2:$D$49,4,0))</f>
        <v>西宮南</v>
      </c>
      <c r="E219" s="1" t="str">
        <f t="shared" si="6"/>
        <v>藤井  幸亜</v>
      </c>
      <c r="F219" s="1">
        <f t="shared" si="7"/>
        <v>1</v>
      </c>
    </row>
    <row r="220" spans="1:6" x14ac:dyDescent="0.2">
      <c r="A220" s="1">
        <v>1734</v>
      </c>
      <c r="B220" s="1" t="s">
        <v>2443</v>
      </c>
      <c r="C220" s="1" t="s">
        <v>2444</v>
      </c>
      <c r="D220" s="1" t="str">
        <f>IF(A220="","",VLOOKUP(4100+ROUNDDOWN(A220/100,0),学校名!$A$2:$D$49,4,0))</f>
        <v>西宮南</v>
      </c>
      <c r="E220" s="1" t="str">
        <f t="shared" si="6"/>
        <v>轟木  莉央</v>
      </c>
      <c r="F220" s="1">
        <f t="shared" si="7"/>
        <v>1</v>
      </c>
    </row>
    <row r="221" spans="1:6" x14ac:dyDescent="0.2">
      <c r="A221" s="1">
        <v>1801</v>
      </c>
      <c r="B221" s="1" t="s">
        <v>2445</v>
      </c>
      <c r="C221" s="1" t="s">
        <v>404</v>
      </c>
      <c r="D221" s="1" t="str">
        <f>IF(A221="","",VLOOKUP(4100+ROUNDDOWN(A221/100,0),学校名!$A$2:$D$49,4,0))</f>
        <v>西北苦楽園</v>
      </c>
      <c r="E221" s="1" t="str">
        <f t="shared" si="6"/>
        <v>島田理紗子</v>
      </c>
      <c r="F221" s="1">
        <f t="shared" si="7"/>
        <v>3</v>
      </c>
    </row>
    <row r="222" spans="1:6" x14ac:dyDescent="0.2">
      <c r="A222" s="1">
        <v>1802</v>
      </c>
      <c r="B222" s="1" t="s">
        <v>2446</v>
      </c>
      <c r="C222" s="1" t="s">
        <v>405</v>
      </c>
      <c r="D222" s="1" t="str">
        <f>IF(A222="","",VLOOKUP(4100+ROUNDDOWN(A222/100,0),学校名!$A$2:$D$49,4,0))</f>
        <v>西北苦楽園</v>
      </c>
      <c r="E222" s="1" t="str">
        <f t="shared" si="6"/>
        <v>松川  貴子</v>
      </c>
      <c r="F222" s="1">
        <f t="shared" si="7"/>
        <v>3</v>
      </c>
    </row>
    <row r="223" spans="1:6" x14ac:dyDescent="0.2">
      <c r="A223" s="1">
        <v>1803</v>
      </c>
      <c r="B223" s="1" t="s">
        <v>2447</v>
      </c>
      <c r="C223" s="1" t="s">
        <v>406</v>
      </c>
      <c r="D223" s="1" t="str">
        <f>IF(A223="","",VLOOKUP(4100+ROUNDDOWN(A223/100,0),学校名!$A$2:$D$49,4,0))</f>
        <v>西北苦楽園</v>
      </c>
      <c r="E223" s="1" t="str">
        <f t="shared" si="6"/>
        <v>矢須  央栞</v>
      </c>
      <c r="F223" s="1">
        <f t="shared" si="7"/>
        <v>3</v>
      </c>
    </row>
    <row r="224" spans="1:6" x14ac:dyDescent="0.2">
      <c r="A224" s="1">
        <v>1805</v>
      </c>
      <c r="B224" s="1" t="s">
        <v>2448</v>
      </c>
      <c r="C224" s="1" t="s">
        <v>801</v>
      </c>
      <c r="D224" s="1" t="str">
        <f>IF(A224="","",VLOOKUP(4100+ROUNDDOWN(A224/100,0),学校名!$A$2:$D$49,4,0))</f>
        <v>西北苦楽園</v>
      </c>
      <c r="E224" s="1" t="str">
        <f t="shared" si="6"/>
        <v>川見  梨瑚</v>
      </c>
      <c r="F224" s="1">
        <f t="shared" si="7"/>
        <v>2</v>
      </c>
    </row>
    <row r="225" spans="1:6" x14ac:dyDescent="0.2">
      <c r="A225" s="1">
        <v>1806</v>
      </c>
      <c r="B225" s="1" t="s">
        <v>2449</v>
      </c>
      <c r="C225" s="1" t="s">
        <v>802</v>
      </c>
      <c r="D225" s="1" t="str">
        <f>IF(A225="","",VLOOKUP(4100+ROUNDDOWN(A225/100,0),学校名!$A$2:$D$49,4,0))</f>
        <v>西北苦楽園</v>
      </c>
      <c r="E225" s="1" t="str">
        <f t="shared" si="6"/>
        <v>山城  紗希</v>
      </c>
      <c r="F225" s="1">
        <f t="shared" si="7"/>
        <v>2</v>
      </c>
    </row>
    <row r="226" spans="1:6" x14ac:dyDescent="0.2">
      <c r="A226" s="1">
        <v>1911</v>
      </c>
      <c r="B226" s="1" t="s">
        <v>2450</v>
      </c>
      <c r="C226" s="1" t="s">
        <v>407</v>
      </c>
      <c r="D226" s="1" t="str">
        <f>IF(A226="","",VLOOKUP(4100+ROUNDDOWN(A226/100,0),学校名!$A$2:$D$49,4,0))</f>
        <v>鳴尾</v>
      </c>
      <c r="E226" s="1" t="str">
        <f t="shared" si="6"/>
        <v>沢井  愛実</v>
      </c>
      <c r="F226" s="1">
        <f t="shared" si="7"/>
        <v>3</v>
      </c>
    </row>
    <row r="227" spans="1:6" x14ac:dyDescent="0.2">
      <c r="A227" s="1">
        <v>1912</v>
      </c>
      <c r="B227" s="1" t="s">
        <v>2451</v>
      </c>
      <c r="C227" s="1" t="s">
        <v>408</v>
      </c>
      <c r="D227" s="1" t="str">
        <f>IF(A227="","",VLOOKUP(4100+ROUNDDOWN(A227/100,0),学校名!$A$2:$D$49,4,0))</f>
        <v>鳴尾</v>
      </c>
      <c r="E227" s="1" t="str">
        <f t="shared" si="6"/>
        <v>藤田  陽菜</v>
      </c>
      <c r="F227" s="1">
        <f t="shared" si="7"/>
        <v>3</v>
      </c>
    </row>
    <row r="228" spans="1:6" x14ac:dyDescent="0.2">
      <c r="A228" s="1">
        <v>1913</v>
      </c>
      <c r="B228" s="1" t="s">
        <v>2452</v>
      </c>
      <c r="C228" s="1" t="s">
        <v>409</v>
      </c>
      <c r="D228" s="1" t="str">
        <f>IF(A228="","",VLOOKUP(4100+ROUNDDOWN(A228/100,0),学校名!$A$2:$D$49,4,0))</f>
        <v>鳴尾</v>
      </c>
      <c r="E228" s="1" t="str">
        <f t="shared" si="6"/>
        <v>皆木萌々華</v>
      </c>
      <c r="F228" s="1">
        <f t="shared" si="7"/>
        <v>3</v>
      </c>
    </row>
    <row r="229" spans="1:6" x14ac:dyDescent="0.2">
      <c r="A229" s="1">
        <v>1914</v>
      </c>
      <c r="B229" s="1" t="s">
        <v>2453</v>
      </c>
      <c r="C229" s="1" t="s">
        <v>803</v>
      </c>
      <c r="D229" s="1" t="str">
        <f>IF(A229="","",VLOOKUP(4100+ROUNDDOWN(A229/100,0),学校名!$A$2:$D$49,4,0))</f>
        <v>鳴尾</v>
      </c>
      <c r="E229" s="1" t="str">
        <f t="shared" si="6"/>
        <v>濱口  夢葉</v>
      </c>
      <c r="F229" s="1">
        <f t="shared" si="7"/>
        <v>3</v>
      </c>
    </row>
    <row r="230" spans="1:6" x14ac:dyDescent="0.2">
      <c r="A230" s="1">
        <v>1915</v>
      </c>
      <c r="B230" s="1" t="s">
        <v>2454</v>
      </c>
      <c r="C230" s="1" t="s">
        <v>804</v>
      </c>
      <c r="D230" s="1" t="str">
        <f>IF(A230="","",VLOOKUP(4100+ROUNDDOWN(A230/100,0),学校名!$A$2:$D$49,4,0))</f>
        <v>鳴尾</v>
      </c>
      <c r="E230" s="1" t="str">
        <f t="shared" si="6"/>
        <v>古谷  菜穂</v>
      </c>
      <c r="F230" s="1">
        <f t="shared" si="7"/>
        <v>2</v>
      </c>
    </row>
    <row r="231" spans="1:6" x14ac:dyDescent="0.2">
      <c r="A231" s="1">
        <v>1916</v>
      </c>
      <c r="B231" s="1" t="s">
        <v>2455</v>
      </c>
      <c r="C231" s="1" t="s">
        <v>805</v>
      </c>
      <c r="D231" s="1" t="str">
        <f>IF(A231="","",VLOOKUP(4100+ROUNDDOWN(A231/100,0),学校名!$A$2:$D$49,4,0))</f>
        <v>鳴尾</v>
      </c>
      <c r="E231" s="1" t="str">
        <f t="shared" si="6"/>
        <v>西村  胡春</v>
      </c>
      <c r="F231" s="1">
        <f t="shared" si="7"/>
        <v>2</v>
      </c>
    </row>
    <row r="232" spans="1:6" x14ac:dyDescent="0.2">
      <c r="A232" s="1">
        <v>1917</v>
      </c>
      <c r="B232" s="1" t="s">
        <v>2456</v>
      </c>
      <c r="C232" s="1" t="s">
        <v>806</v>
      </c>
      <c r="D232" s="1" t="str">
        <f>IF(A232="","",VLOOKUP(4100+ROUNDDOWN(A232/100,0),学校名!$A$2:$D$49,4,0))</f>
        <v>鳴尾</v>
      </c>
      <c r="E232" s="1" t="str">
        <f t="shared" si="6"/>
        <v>呉田  花音</v>
      </c>
      <c r="F232" s="1">
        <f t="shared" si="7"/>
        <v>2</v>
      </c>
    </row>
    <row r="233" spans="1:6" x14ac:dyDescent="0.2">
      <c r="A233" s="1">
        <v>1918</v>
      </c>
      <c r="B233" s="1" t="s">
        <v>2457</v>
      </c>
      <c r="C233" s="1" t="s">
        <v>2458</v>
      </c>
      <c r="D233" s="1" t="str">
        <f>IF(A233="","",VLOOKUP(4100+ROUNDDOWN(A233/100,0),学校名!$A$2:$D$49,4,0))</f>
        <v>鳴尾</v>
      </c>
      <c r="E233" s="1" t="str">
        <f t="shared" si="6"/>
        <v>府中  芙樹</v>
      </c>
      <c r="F233" s="1">
        <f t="shared" si="7"/>
        <v>2</v>
      </c>
    </row>
    <row r="234" spans="1:6" x14ac:dyDescent="0.2">
      <c r="A234" s="1">
        <v>1919</v>
      </c>
      <c r="B234" s="1" t="s">
        <v>2459</v>
      </c>
      <c r="C234" s="1" t="s">
        <v>2460</v>
      </c>
      <c r="D234" s="1" t="str">
        <f>IF(A234="","",VLOOKUP(4100+ROUNDDOWN(A234/100,0),学校名!$A$2:$D$49,4,0))</f>
        <v>鳴尾</v>
      </c>
      <c r="E234" s="1" t="str">
        <f t="shared" si="6"/>
        <v>善齊  楓佳</v>
      </c>
      <c r="F234" s="1">
        <f t="shared" si="7"/>
        <v>1</v>
      </c>
    </row>
    <row r="235" spans="1:6" x14ac:dyDescent="0.2">
      <c r="A235" s="1">
        <v>1920</v>
      </c>
      <c r="B235" s="1" t="s">
        <v>2461</v>
      </c>
      <c r="C235" s="1" t="s">
        <v>2462</v>
      </c>
      <c r="D235" s="1" t="str">
        <f>IF(A235="","",VLOOKUP(4100+ROUNDDOWN(A235/100,0),学校名!$A$2:$D$49,4,0))</f>
        <v>鳴尾</v>
      </c>
      <c r="E235" s="1" t="str">
        <f t="shared" si="6"/>
        <v>五島  茉桜</v>
      </c>
      <c r="F235" s="1">
        <f t="shared" si="7"/>
        <v>1</v>
      </c>
    </row>
    <row r="236" spans="1:6" x14ac:dyDescent="0.2">
      <c r="A236" s="1">
        <v>1921</v>
      </c>
      <c r="B236" s="1" t="s">
        <v>2463</v>
      </c>
      <c r="C236" s="1" t="s">
        <v>2464</v>
      </c>
      <c r="D236" s="1" t="str">
        <f>IF(A236="","",VLOOKUP(4100+ROUNDDOWN(A236/100,0),学校名!$A$2:$D$49,4,0))</f>
        <v>鳴尾</v>
      </c>
      <c r="E236" s="1" t="str">
        <f t="shared" si="6"/>
        <v>髙久  亜珠</v>
      </c>
      <c r="F236" s="1">
        <f t="shared" si="7"/>
        <v>1</v>
      </c>
    </row>
    <row r="237" spans="1:6" x14ac:dyDescent="0.2">
      <c r="A237" s="1">
        <v>2001</v>
      </c>
      <c r="B237" s="1" t="s">
        <v>2465</v>
      </c>
      <c r="C237" s="1" t="s">
        <v>410</v>
      </c>
      <c r="D237" s="1" t="str">
        <f>IF(A237="","",VLOOKUP(4100+ROUNDDOWN(A237/100,0),学校名!$A$2:$D$49,4,0))</f>
        <v>西宮今津</v>
      </c>
      <c r="E237" s="1" t="str">
        <f t="shared" si="6"/>
        <v>猪股  詩織</v>
      </c>
      <c r="F237" s="1">
        <f t="shared" si="7"/>
        <v>3</v>
      </c>
    </row>
    <row r="238" spans="1:6" x14ac:dyDescent="0.2">
      <c r="A238" s="1">
        <v>2002</v>
      </c>
      <c r="B238" s="1" t="s">
        <v>2466</v>
      </c>
      <c r="C238" s="1" t="s">
        <v>807</v>
      </c>
      <c r="D238" s="1" t="str">
        <f>IF(A238="","",VLOOKUP(4100+ROUNDDOWN(A238/100,0),学校名!$A$2:$D$49,4,0))</f>
        <v>西宮今津</v>
      </c>
      <c r="E238" s="1" t="str">
        <f t="shared" si="6"/>
        <v>吉成  真蕗</v>
      </c>
      <c r="F238" s="1">
        <f t="shared" si="7"/>
        <v>3</v>
      </c>
    </row>
    <row r="239" spans="1:6" x14ac:dyDescent="0.2">
      <c r="A239" s="1">
        <v>2005</v>
      </c>
      <c r="B239" s="1" t="s">
        <v>2467</v>
      </c>
      <c r="C239" s="1" t="s">
        <v>808</v>
      </c>
      <c r="D239" s="1" t="str">
        <f>IF(A239="","",VLOOKUP(4100+ROUNDDOWN(A239/100,0),学校名!$A$2:$D$49,4,0))</f>
        <v>西宮今津</v>
      </c>
      <c r="E239" s="1" t="str">
        <f t="shared" si="6"/>
        <v>中川利香子</v>
      </c>
      <c r="F239" s="1">
        <f t="shared" si="7"/>
        <v>2</v>
      </c>
    </row>
    <row r="240" spans="1:6" x14ac:dyDescent="0.2">
      <c r="A240" s="1">
        <v>2006</v>
      </c>
      <c r="B240" s="1" t="s">
        <v>2468</v>
      </c>
      <c r="C240" s="1" t="s">
        <v>809</v>
      </c>
      <c r="D240" s="1" t="str">
        <f>IF(A240="","",VLOOKUP(4100+ROUNDDOWN(A240/100,0),学校名!$A$2:$D$49,4,0))</f>
        <v>西宮今津</v>
      </c>
      <c r="E240" s="1" t="str">
        <f t="shared" si="6"/>
        <v>藤本楽々花</v>
      </c>
      <c r="F240" s="1">
        <f t="shared" si="7"/>
        <v>2</v>
      </c>
    </row>
    <row r="241" spans="1:6" x14ac:dyDescent="0.2">
      <c r="A241" s="1">
        <v>2007</v>
      </c>
      <c r="B241" s="1" t="s">
        <v>2469</v>
      </c>
      <c r="C241" s="1" t="s">
        <v>810</v>
      </c>
      <c r="D241" s="1" t="str">
        <f>IF(A241="","",VLOOKUP(4100+ROUNDDOWN(A241/100,0),学校名!$A$2:$D$49,4,0))</f>
        <v>西宮今津</v>
      </c>
      <c r="E241" s="1" t="str">
        <f t="shared" si="6"/>
        <v>小川穂乃果</v>
      </c>
      <c r="F241" s="1">
        <f t="shared" si="7"/>
        <v>2</v>
      </c>
    </row>
    <row r="242" spans="1:6" x14ac:dyDescent="0.2">
      <c r="A242" s="1">
        <v>2012</v>
      </c>
      <c r="B242" s="1" t="s">
        <v>2470</v>
      </c>
      <c r="C242" s="1" t="s">
        <v>2471</v>
      </c>
      <c r="D242" s="1" t="str">
        <f>IF(A242="","",VLOOKUP(4100+ROUNDDOWN(A242/100,0),学校名!$A$2:$D$49,4,0))</f>
        <v>西宮今津</v>
      </c>
      <c r="E242" s="1" t="str">
        <f t="shared" si="6"/>
        <v>井上  心花</v>
      </c>
      <c r="F242" s="1">
        <f t="shared" si="7"/>
        <v>1</v>
      </c>
    </row>
    <row r="243" spans="1:6" x14ac:dyDescent="0.2">
      <c r="A243" s="1">
        <v>2013</v>
      </c>
      <c r="B243" s="1" t="s">
        <v>2472</v>
      </c>
      <c r="C243" s="1" t="s">
        <v>2473</v>
      </c>
      <c r="D243" s="1" t="str">
        <f>IF(A243="","",VLOOKUP(4100+ROUNDDOWN(A243/100,0),学校名!$A$2:$D$49,4,0))</f>
        <v>西宮今津</v>
      </c>
      <c r="E243" s="1" t="str">
        <f t="shared" si="6"/>
        <v>吉村  玲奈</v>
      </c>
      <c r="F243" s="1">
        <f t="shared" si="7"/>
        <v>1</v>
      </c>
    </row>
    <row r="244" spans="1:6" x14ac:dyDescent="0.2">
      <c r="A244" s="1">
        <v>2014</v>
      </c>
      <c r="B244" s="1" t="s">
        <v>2474</v>
      </c>
      <c r="C244" s="1" t="s">
        <v>2475</v>
      </c>
      <c r="D244" s="1" t="str">
        <f>IF(A244="","",VLOOKUP(4100+ROUNDDOWN(A244/100,0),学校名!$A$2:$D$49,4,0))</f>
        <v>西宮今津</v>
      </c>
      <c r="E244" s="1" t="str">
        <f t="shared" si="6"/>
        <v>山下  美海</v>
      </c>
      <c r="F244" s="1">
        <f t="shared" si="7"/>
        <v>1</v>
      </c>
    </row>
    <row r="245" spans="1:6" x14ac:dyDescent="0.2">
      <c r="A245" s="1">
        <v>2015</v>
      </c>
      <c r="B245" s="1" t="s">
        <v>2476</v>
      </c>
      <c r="C245" s="1" t="s">
        <v>2477</v>
      </c>
      <c r="D245" s="1" t="str">
        <f>IF(A245="","",VLOOKUP(4100+ROUNDDOWN(A245/100,0),学校名!$A$2:$D$49,4,0))</f>
        <v>西宮今津</v>
      </c>
      <c r="E245" s="1" t="str">
        <f t="shared" si="6"/>
        <v>小宮  瑠莉</v>
      </c>
      <c r="F245" s="1">
        <f t="shared" si="7"/>
        <v>1</v>
      </c>
    </row>
    <row r="246" spans="1:6" x14ac:dyDescent="0.2">
      <c r="A246" s="1">
        <v>2016</v>
      </c>
      <c r="B246" s="1" t="s">
        <v>2478</v>
      </c>
      <c r="C246" s="1" t="s">
        <v>2479</v>
      </c>
      <c r="D246" s="1" t="str">
        <f>IF(A246="","",VLOOKUP(4100+ROUNDDOWN(A246/100,0),学校名!$A$2:$D$49,4,0))</f>
        <v>西宮今津</v>
      </c>
      <c r="E246" s="1" t="str">
        <f t="shared" si="6"/>
        <v>植木  春陽</v>
      </c>
      <c r="F246" s="1">
        <f t="shared" si="7"/>
        <v>1</v>
      </c>
    </row>
    <row r="247" spans="1:6" x14ac:dyDescent="0.2">
      <c r="A247" s="1">
        <v>2017</v>
      </c>
      <c r="B247" s="1" t="s">
        <v>2480</v>
      </c>
      <c r="C247" s="1" t="s">
        <v>2481</v>
      </c>
      <c r="D247" s="1" t="str">
        <f>IF(A247="","",VLOOKUP(4100+ROUNDDOWN(A247/100,0),学校名!$A$2:$D$49,4,0))</f>
        <v>西宮今津</v>
      </c>
      <c r="E247" s="1" t="str">
        <f t="shared" si="6"/>
        <v>山本  海咲</v>
      </c>
      <c r="F247" s="1">
        <f t="shared" si="7"/>
        <v>1</v>
      </c>
    </row>
    <row r="248" spans="1:6" x14ac:dyDescent="0.2">
      <c r="A248" s="1">
        <v>2099</v>
      </c>
      <c r="B248" s="1" t="s">
        <v>2482</v>
      </c>
      <c r="C248" s="1" t="s">
        <v>411</v>
      </c>
      <c r="D248" s="1" t="str">
        <f>IF(A248="","",VLOOKUP(4100+ROUNDDOWN(A248/100,0),学校名!$A$2:$D$49,4,0))</f>
        <v>西宮今津</v>
      </c>
      <c r="E248" s="1" t="str">
        <f t="shared" si="6"/>
        <v>大本  歩佳</v>
      </c>
      <c r="F248" s="1">
        <f t="shared" si="7"/>
        <v>3</v>
      </c>
    </row>
    <row r="249" spans="1:6" x14ac:dyDescent="0.2">
      <c r="A249" s="1">
        <v>2151</v>
      </c>
      <c r="B249" s="1" t="s">
        <v>2483</v>
      </c>
      <c r="C249" s="1" t="s">
        <v>412</v>
      </c>
      <c r="D249" s="1" t="str">
        <f>IF(A249="","",VLOOKUP(4100+ROUNDDOWN(A249/100,0),学校名!$A$2:$D$49,4,0))</f>
        <v>西宮甲山</v>
      </c>
      <c r="E249" s="1" t="str">
        <f t="shared" si="6"/>
        <v>平内  りあ</v>
      </c>
      <c r="F249" s="1">
        <f t="shared" si="7"/>
        <v>3</v>
      </c>
    </row>
    <row r="250" spans="1:6" x14ac:dyDescent="0.2">
      <c r="A250" s="1">
        <v>2152</v>
      </c>
      <c r="B250" s="1" t="s">
        <v>2484</v>
      </c>
      <c r="C250" s="1" t="s">
        <v>413</v>
      </c>
      <c r="D250" s="1" t="str">
        <f>IF(A250="","",VLOOKUP(4100+ROUNDDOWN(A250/100,0),学校名!$A$2:$D$49,4,0))</f>
        <v>西宮甲山</v>
      </c>
      <c r="E250" s="1" t="str">
        <f t="shared" si="6"/>
        <v>加藤    光</v>
      </c>
      <c r="F250" s="1">
        <f t="shared" si="7"/>
        <v>3</v>
      </c>
    </row>
    <row r="251" spans="1:6" x14ac:dyDescent="0.2">
      <c r="A251" s="1">
        <v>2354</v>
      </c>
      <c r="B251" s="1" t="s">
        <v>2485</v>
      </c>
      <c r="C251" s="1" t="s">
        <v>414</v>
      </c>
      <c r="D251" s="1" t="str">
        <f>IF(A251="","",VLOOKUP(4100+ROUNDDOWN(A251/100,0),学校名!$A$2:$D$49,4,0))</f>
        <v>関西学院</v>
      </c>
      <c r="E251" s="1" t="str">
        <f t="shared" si="6"/>
        <v>岸    穂香</v>
      </c>
      <c r="F251" s="1">
        <f t="shared" si="7"/>
        <v>3</v>
      </c>
    </row>
    <row r="252" spans="1:6" x14ac:dyDescent="0.2">
      <c r="A252" s="1">
        <v>2355</v>
      </c>
      <c r="B252" s="1" t="s">
        <v>2486</v>
      </c>
      <c r="C252" s="1" t="s">
        <v>415</v>
      </c>
      <c r="D252" s="1" t="str">
        <f>IF(A252="","",VLOOKUP(4100+ROUNDDOWN(A252/100,0),学校名!$A$2:$D$49,4,0))</f>
        <v>関西学院</v>
      </c>
      <c r="E252" s="1" t="str">
        <f t="shared" si="6"/>
        <v>松浦  花萌</v>
      </c>
      <c r="F252" s="1">
        <f t="shared" si="7"/>
        <v>3</v>
      </c>
    </row>
    <row r="253" spans="1:6" x14ac:dyDescent="0.2">
      <c r="A253" s="1">
        <v>2359</v>
      </c>
      <c r="B253" s="1" t="s">
        <v>2487</v>
      </c>
      <c r="C253" s="1" t="s">
        <v>812</v>
      </c>
      <c r="D253" s="1" t="str">
        <f>IF(A253="","",VLOOKUP(4100+ROUNDDOWN(A253/100,0),学校名!$A$2:$D$49,4,0))</f>
        <v>関西学院</v>
      </c>
      <c r="E253" s="1" t="str">
        <f t="shared" si="6"/>
        <v>井上  梨奈</v>
      </c>
      <c r="F253" s="1">
        <f t="shared" si="7"/>
        <v>2</v>
      </c>
    </row>
    <row r="254" spans="1:6" x14ac:dyDescent="0.2">
      <c r="A254" s="1">
        <v>2360</v>
      </c>
      <c r="B254" s="1" t="s">
        <v>2488</v>
      </c>
      <c r="C254" s="1" t="s">
        <v>811</v>
      </c>
      <c r="D254" s="1" t="str">
        <f>IF(A254="","",VLOOKUP(4100+ROUNDDOWN(A254/100,0),学校名!$A$2:$D$49,4,0))</f>
        <v>関西学院</v>
      </c>
      <c r="E254" s="1" t="str">
        <f t="shared" si="6"/>
        <v>荒井  祐香</v>
      </c>
      <c r="F254" s="1">
        <f t="shared" si="7"/>
        <v>2</v>
      </c>
    </row>
    <row r="255" spans="1:6" x14ac:dyDescent="0.2">
      <c r="A255" s="1">
        <v>2361</v>
      </c>
      <c r="B255" s="1" t="s">
        <v>2489</v>
      </c>
      <c r="C255" s="1" t="s">
        <v>813</v>
      </c>
      <c r="D255" s="1" t="str">
        <f>IF(A255="","",VLOOKUP(4100+ROUNDDOWN(A255/100,0),学校名!$A$2:$D$49,4,0))</f>
        <v>関西学院</v>
      </c>
      <c r="E255" s="1" t="str">
        <f t="shared" si="6"/>
        <v>西村  小和</v>
      </c>
      <c r="F255" s="1">
        <f t="shared" si="7"/>
        <v>2</v>
      </c>
    </row>
    <row r="256" spans="1:6" x14ac:dyDescent="0.2">
      <c r="A256" s="1">
        <v>2362</v>
      </c>
      <c r="B256" s="1" t="s">
        <v>2490</v>
      </c>
      <c r="C256" s="1" t="s">
        <v>814</v>
      </c>
      <c r="D256" s="1" t="str">
        <f>IF(A256="","",VLOOKUP(4100+ROUNDDOWN(A256/100,0),学校名!$A$2:$D$49,4,0))</f>
        <v>関西学院</v>
      </c>
      <c r="E256" s="1" t="str">
        <f t="shared" si="6"/>
        <v>二口  心美</v>
      </c>
      <c r="F256" s="1">
        <f t="shared" si="7"/>
        <v>2</v>
      </c>
    </row>
    <row r="257" spans="1:6" x14ac:dyDescent="0.2">
      <c r="A257" s="1">
        <v>2363</v>
      </c>
      <c r="B257" s="1" t="s">
        <v>2491</v>
      </c>
      <c r="C257" s="1" t="s">
        <v>2492</v>
      </c>
      <c r="D257" s="1" t="str">
        <f>IF(A257="","",VLOOKUP(4100+ROUNDDOWN(A257/100,0),学校名!$A$2:$D$49,4,0))</f>
        <v>関西学院</v>
      </c>
      <c r="E257" s="1" t="str">
        <f t="shared" si="6"/>
        <v>岡  友実子</v>
      </c>
      <c r="F257" s="1">
        <f t="shared" si="7"/>
        <v>2</v>
      </c>
    </row>
    <row r="258" spans="1:6" x14ac:dyDescent="0.2">
      <c r="A258" s="1">
        <v>2364</v>
      </c>
      <c r="B258" s="1" t="s">
        <v>2493</v>
      </c>
      <c r="C258" s="1" t="s">
        <v>2494</v>
      </c>
      <c r="D258" s="1" t="str">
        <f>IF(A258="","",VLOOKUP(4100+ROUNDDOWN(A258/100,0),学校名!$A$2:$D$49,4,0))</f>
        <v>関西学院</v>
      </c>
      <c r="E258" s="1" t="str">
        <f t="shared" si="6"/>
        <v>高尾  唯玖</v>
      </c>
      <c r="F258" s="1">
        <f t="shared" si="7"/>
        <v>2</v>
      </c>
    </row>
    <row r="259" spans="1:6" x14ac:dyDescent="0.2">
      <c r="A259" s="1">
        <v>2368</v>
      </c>
      <c r="B259" s="1" t="s">
        <v>2495</v>
      </c>
      <c r="C259" s="1" t="s">
        <v>2496</v>
      </c>
      <c r="D259" s="1" t="str">
        <f>IF(A259="","",VLOOKUP(4100+ROUNDDOWN(A259/100,0),学校名!$A$2:$D$49,4,0))</f>
        <v>関西学院</v>
      </c>
      <c r="E259" s="1" t="str">
        <f t="shared" ref="E259:E322" si="8">IF(B259="","",IF(ISNUMBER(F259),LEFT(B259,LEN(B259)-3),LEFT(B259,LEN(B259)-1)))</f>
        <v>石野明日香</v>
      </c>
      <c r="F259" s="1">
        <f t="shared" ref="F259:F322" si="9">IF(B259="","",VALUE(MID(B259,LEN(B259)-1,1)))</f>
        <v>1</v>
      </c>
    </row>
    <row r="260" spans="1:6" x14ac:dyDescent="0.2">
      <c r="A260" s="1">
        <v>2369</v>
      </c>
      <c r="B260" s="1" t="s">
        <v>2497</v>
      </c>
      <c r="C260" s="1" t="s">
        <v>2498</v>
      </c>
      <c r="D260" s="1" t="str">
        <f>IF(A260="","",VLOOKUP(4100+ROUNDDOWN(A260/100,0),学校名!$A$2:$D$49,4,0))</f>
        <v>関西学院</v>
      </c>
      <c r="E260" s="1" t="str">
        <f t="shared" si="8"/>
        <v>井阪  颯希</v>
      </c>
      <c r="F260" s="1">
        <f t="shared" si="9"/>
        <v>1</v>
      </c>
    </row>
    <row r="261" spans="1:6" x14ac:dyDescent="0.2">
      <c r="A261" s="1">
        <v>2370</v>
      </c>
      <c r="B261" s="1" t="s">
        <v>2499</v>
      </c>
      <c r="C261" s="1" t="s">
        <v>2500</v>
      </c>
      <c r="D261" s="1" t="str">
        <f>IF(A261="","",VLOOKUP(4100+ROUNDDOWN(A261/100,0),学校名!$A$2:$D$49,4,0))</f>
        <v>関西学院</v>
      </c>
      <c r="E261" s="1" t="str">
        <f t="shared" si="8"/>
        <v>北島  依央</v>
      </c>
      <c r="F261" s="1">
        <f t="shared" si="9"/>
        <v>1</v>
      </c>
    </row>
    <row r="262" spans="1:6" x14ac:dyDescent="0.2">
      <c r="A262" s="1">
        <v>2371</v>
      </c>
      <c r="B262" s="1" t="s">
        <v>2501</v>
      </c>
      <c r="C262" s="1" t="s">
        <v>2502</v>
      </c>
      <c r="D262" s="1" t="str">
        <f>IF(A262="","",VLOOKUP(4100+ROUNDDOWN(A262/100,0),学校名!$A$2:$D$49,4,0))</f>
        <v>関西学院</v>
      </c>
      <c r="E262" s="1" t="str">
        <f t="shared" si="8"/>
        <v>辻    理子</v>
      </c>
      <c r="F262" s="1">
        <f t="shared" si="9"/>
        <v>1</v>
      </c>
    </row>
    <row r="263" spans="1:6" x14ac:dyDescent="0.2">
      <c r="A263" s="1">
        <v>2372</v>
      </c>
      <c r="B263" s="1" t="s">
        <v>2503</v>
      </c>
      <c r="C263" s="1" t="s">
        <v>2504</v>
      </c>
      <c r="D263" s="1" t="str">
        <f>IF(A263="","",VLOOKUP(4100+ROUNDDOWN(A263/100,0),学校名!$A$2:$D$49,4,0))</f>
        <v>関西学院</v>
      </c>
      <c r="E263" s="1" t="str">
        <f t="shared" si="8"/>
        <v>和田いおり</v>
      </c>
      <c r="F263" s="1">
        <f t="shared" si="9"/>
        <v>1</v>
      </c>
    </row>
    <row r="264" spans="1:6" x14ac:dyDescent="0.2">
      <c r="A264" s="1">
        <v>2373</v>
      </c>
      <c r="B264" s="1" t="s">
        <v>2505</v>
      </c>
      <c r="C264" s="1" t="s">
        <v>2506</v>
      </c>
      <c r="D264" s="1" t="str">
        <f>IF(A264="","",VLOOKUP(4100+ROUNDDOWN(A264/100,0),学校名!$A$2:$D$49,4,0))</f>
        <v>関西学院</v>
      </c>
      <c r="E264" s="1" t="str">
        <f t="shared" si="8"/>
        <v>村林  咲季</v>
      </c>
      <c r="F264" s="1">
        <f t="shared" si="9"/>
        <v>1</v>
      </c>
    </row>
    <row r="265" spans="1:6" x14ac:dyDescent="0.2">
      <c r="A265" s="1">
        <v>2374</v>
      </c>
      <c r="B265" s="1" t="s">
        <v>2507</v>
      </c>
      <c r="C265" s="1" t="s">
        <v>2508</v>
      </c>
      <c r="D265" s="1" t="str">
        <f>IF(A265="","",VLOOKUP(4100+ROUNDDOWN(A265/100,0),学校名!$A$2:$D$49,4,0))</f>
        <v>関西学院</v>
      </c>
      <c r="E265" s="1" t="str">
        <f t="shared" si="8"/>
        <v>三ツ屋  鈴</v>
      </c>
      <c r="F265" s="1">
        <f t="shared" si="9"/>
        <v>1</v>
      </c>
    </row>
    <row r="266" spans="1:6" x14ac:dyDescent="0.2">
      <c r="A266" s="1">
        <v>2577</v>
      </c>
      <c r="B266" s="1" t="s">
        <v>2509</v>
      </c>
      <c r="C266" s="1" t="s">
        <v>2510</v>
      </c>
      <c r="D266" s="1" t="str">
        <f>IF(A266="","",VLOOKUP(4100+ROUNDDOWN(A266/100,0),学校名!$A$2:$D$49,4,0))</f>
        <v>仁川</v>
      </c>
      <c r="E266" s="1" t="str">
        <f t="shared" si="8"/>
        <v>井上麻莉紗</v>
      </c>
      <c r="F266" s="1">
        <f t="shared" si="9"/>
        <v>1</v>
      </c>
    </row>
    <row r="267" spans="1:6" x14ac:dyDescent="0.2">
      <c r="A267" s="1">
        <v>2751</v>
      </c>
      <c r="B267" s="1" t="s">
        <v>2511</v>
      </c>
      <c r="C267" s="1" t="s">
        <v>416</v>
      </c>
      <c r="D267" s="1" t="str">
        <f>IF(A267="","",VLOOKUP(4100+ROUNDDOWN(A267/100,0),学校名!$A$2:$D$49,4,0))</f>
        <v>武庫川大附</v>
      </c>
      <c r="E267" s="1" t="str">
        <f t="shared" si="8"/>
        <v>林    真央</v>
      </c>
      <c r="F267" s="1">
        <f t="shared" si="9"/>
        <v>3</v>
      </c>
    </row>
    <row r="268" spans="1:6" x14ac:dyDescent="0.2">
      <c r="A268" s="1">
        <v>2754</v>
      </c>
      <c r="B268" s="1" t="s">
        <v>2512</v>
      </c>
      <c r="C268" s="1" t="s">
        <v>417</v>
      </c>
      <c r="D268" s="1" t="str">
        <f>IF(A268="","",VLOOKUP(4100+ROUNDDOWN(A268/100,0),学校名!$A$2:$D$49,4,0))</f>
        <v>武庫川大附</v>
      </c>
      <c r="E268" s="1" t="str">
        <f t="shared" si="8"/>
        <v>山村  榎鈴</v>
      </c>
      <c r="F268" s="1">
        <f t="shared" si="9"/>
        <v>3</v>
      </c>
    </row>
    <row r="269" spans="1:6" x14ac:dyDescent="0.2">
      <c r="A269" s="1">
        <v>2756</v>
      </c>
      <c r="B269" s="1" t="s">
        <v>2513</v>
      </c>
      <c r="C269" s="1" t="s">
        <v>2514</v>
      </c>
      <c r="D269" s="1" t="str">
        <f>IF(A269="","",VLOOKUP(4100+ROUNDDOWN(A269/100,0),学校名!$A$2:$D$49,4,0))</f>
        <v>武庫川大附</v>
      </c>
      <c r="E269" s="1" t="str">
        <f t="shared" si="8"/>
        <v>神田奈々晴</v>
      </c>
      <c r="F269" s="1">
        <f t="shared" si="9"/>
        <v>2</v>
      </c>
    </row>
    <row r="270" spans="1:6" x14ac:dyDescent="0.2">
      <c r="A270" s="1">
        <v>2757</v>
      </c>
      <c r="B270" s="1" t="s">
        <v>2515</v>
      </c>
      <c r="C270" s="1" t="s">
        <v>815</v>
      </c>
      <c r="D270" s="1" t="str">
        <f>IF(A270="","",VLOOKUP(4100+ROUNDDOWN(A270/100,0),学校名!$A$2:$D$49,4,0))</f>
        <v>武庫川大附</v>
      </c>
      <c r="E270" s="1" t="str">
        <f t="shared" si="8"/>
        <v>藤田  桃花</v>
      </c>
      <c r="F270" s="1">
        <f t="shared" si="9"/>
        <v>2</v>
      </c>
    </row>
    <row r="271" spans="1:6" x14ac:dyDescent="0.2">
      <c r="A271" s="1">
        <v>2758</v>
      </c>
      <c r="B271" s="1" t="s">
        <v>2516</v>
      </c>
      <c r="C271" s="1" t="s">
        <v>2517</v>
      </c>
      <c r="D271" s="1" t="str">
        <f>IF(A271="","",VLOOKUP(4100+ROUNDDOWN(A271/100,0),学校名!$A$2:$D$49,4,0))</f>
        <v>武庫川大附</v>
      </c>
      <c r="E271" s="1" t="str">
        <f t="shared" si="8"/>
        <v>大城  千結</v>
      </c>
      <c r="F271" s="1">
        <f t="shared" si="9"/>
        <v>1</v>
      </c>
    </row>
    <row r="272" spans="1:6" x14ac:dyDescent="0.2">
      <c r="A272" s="1">
        <v>2759</v>
      </c>
      <c r="B272" s="1" t="s">
        <v>2518</v>
      </c>
      <c r="C272" s="1" t="s">
        <v>2519</v>
      </c>
      <c r="D272" s="1" t="str">
        <f>IF(A272="","",VLOOKUP(4100+ROUNDDOWN(A272/100,0),学校名!$A$2:$D$49,4,0))</f>
        <v>武庫川大附</v>
      </c>
      <c r="E272" s="1" t="str">
        <f t="shared" si="8"/>
        <v>小山  綾華</v>
      </c>
      <c r="F272" s="1">
        <f t="shared" si="9"/>
        <v>1</v>
      </c>
    </row>
    <row r="273" spans="1:6" x14ac:dyDescent="0.2">
      <c r="A273" s="1">
        <v>2760</v>
      </c>
      <c r="B273" s="1" t="s">
        <v>2520</v>
      </c>
      <c r="C273" s="1" t="s">
        <v>2521</v>
      </c>
      <c r="D273" s="1" t="str">
        <f>IF(A273="","",VLOOKUP(4100+ROUNDDOWN(A273/100,0),学校名!$A$2:$D$49,4,0))</f>
        <v>武庫川大附</v>
      </c>
      <c r="E273" s="1" t="str">
        <f t="shared" si="8"/>
        <v>西裏  紗果</v>
      </c>
      <c r="F273" s="1">
        <f t="shared" si="9"/>
        <v>1</v>
      </c>
    </row>
    <row r="274" spans="1:6" x14ac:dyDescent="0.2">
      <c r="A274" s="1">
        <v>2761</v>
      </c>
      <c r="B274" s="1" t="s">
        <v>2522</v>
      </c>
      <c r="C274" s="1" t="s">
        <v>2523</v>
      </c>
      <c r="D274" s="1" t="str">
        <f>IF(A274="","",VLOOKUP(4100+ROUNDDOWN(A274/100,0),学校名!$A$2:$D$49,4,0))</f>
        <v>武庫川大附</v>
      </c>
      <c r="E274" s="1" t="str">
        <f t="shared" si="8"/>
        <v>岸本  叶和</v>
      </c>
      <c r="F274" s="1">
        <f t="shared" si="9"/>
        <v>1</v>
      </c>
    </row>
    <row r="275" spans="1:6" x14ac:dyDescent="0.2">
      <c r="A275" s="1">
        <v>2762</v>
      </c>
      <c r="B275" s="1" t="s">
        <v>2524</v>
      </c>
      <c r="C275" s="1" t="s">
        <v>2525</v>
      </c>
      <c r="D275" s="1" t="str">
        <f>IF(A275="","",VLOOKUP(4100+ROUNDDOWN(A275/100,0),学校名!$A$2:$D$49,4,0))</f>
        <v>武庫川大附</v>
      </c>
      <c r="E275" s="1" t="str">
        <f t="shared" si="8"/>
        <v>乾    莉菜</v>
      </c>
      <c r="F275" s="1">
        <f t="shared" si="9"/>
        <v>1</v>
      </c>
    </row>
    <row r="276" spans="1:6" x14ac:dyDescent="0.2">
      <c r="A276" s="1">
        <v>3020</v>
      </c>
      <c r="B276" s="1" t="s">
        <v>2526</v>
      </c>
      <c r="C276" s="1" t="s">
        <v>816</v>
      </c>
      <c r="D276" s="1" t="str">
        <f>IF(A276="","",VLOOKUP(4100+ROUNDDOWN(A276/100,0),学校名!$A$2:$D$49,4,0))</f>
        <v>県伊丹</v>
      </c>
      <c r="E276" s="1" t="str">
        <f t="shared" si="8"/>
        <v>足立きよら</v>
      </c>
      <c r="F276" s="1">
        <f t="shared" si="9"/>
        <v>3</v>
      </c>
    </row>
    <row r="277" spans="1:6" x14ac:dyDescent="0.2">
      <c r="A277" s="1">
        <v>3021</v>
      </c>
      <c r="B277" s="1" t="s">
        <v>2527</v>
      </c>
      <c r="C277" s="1" t="s">
        <v>418</v>
      </c>
      <c r="D277" s="1" t="str">
        <f>IF(A277="","",VLOOKUP(4100+ROUNDDOWN(A277/100,0),学校名!$A$2:$D$49,4,0))</f>
        <v>県伊丹</v>
      </c>
      <c r="E277" s="1" t="str">
        <f t="shared" si="8"/>
        <v>宮田  茉奈</v>
      </c>
      <c r="F277" s="1">
        <f t="shared" si="9"/>
        <v>3</v>
      </c>
    </row>
    <row r="278" spans="1:6" x14ac:dyDescent="0.2">
      <c r="A278" s="1">
        <v>3022</v>
      </c>
      <c r="B278" s="1" t="s">
        <v>2528</v>
      </c>
      <c r="C278" s="1" t="s">
        <v>419</v>
      </c>
      <c r="D278" s="1" t="str">
        <f>IF(A278="","",VLOOKUP(4100+ROUNDDOWN(A278/100,0),学校名!$A$2:$D$49,4,0))</f>
        <v>県伊丹</v>
      </c>
      <c r="E278" s="1" t="str">
        <f t="shared" si="8"/>
        <v>竹内  心優</v>
      </c>
      <c r="F278" s="1">
        <f t="shared" si="9"/>
        <v>3</v>
      </c>
    </row>
    <row r="279" spans="1:6" x14ac:dyDescent="0.2">
      <c r="A279" s="1">
        <v>3024</v>
      </c>
      <c r="B279" s="1" t="s">
        <v>2529</v>
      </c>
      <c r="C279" s="1" t="s">
        <v>420</v>
      </c>
      <c r="D279" s="1" t="str">
        <f>IF(A279="","",VLOOKUP(4100+ROUNDDOWN(A279/100,0),学校名!$A$2:$D$49,4,0))</f>
        <v>県伊丹</v>
      </c>
      <c r="E279" s="1" t="str">
        <f t="shared" si="8"/>
        <v>牧野  衣葉</v>
      </c>
      <c r="F279" s="1">
        <f t="shared" si="9"/>
        <v>3</v>
      </c>
    </row>
    <row r="280" spans="1:6" x14ac:dyDescent="0.2">
      <c r="A280" s="1">
        <v>3025</v>
      </c>
      <c r="B280" s="1" t="s">
        <v>2530</v>
      </c>
      <c r="C280" s="1" t="s">
        <v>421</v>
      </c>
      <c r="D280" s="1" t="str">
        <f>IF(A280="","",VLOOKUP(4100+ROUNDDOWN(A280/100,0),学校名!$A$2:$D$49,4,0))</f>
        <v>県伊丹</v>
      </c>
      <c r="E280" s="1" t="str">
        <f t="shared" si="8"/>
        <v>永石  柚華</v>
      </c>
      <c r="F280" s="1">
        <f t="shared" si="9"/>
        <v>3</v>
      </c>
    </row>
    <row r="281" spans="1:6" x14ac:dyDescent="0.2">
      <c r="A281" s="1">
        <v>3026</v>
      </c>
      <c r="B281" s="1" t="s">
        <v>2531</v>
      </c>
      <c r="C281" s="1" t="s">
        <v>422</v>
      </c>
      <c r="D281" s="1" t="str">
        <f>IF(A281="","",VLOOKUP(4100+ROUNDDOWN(A281/100,0),学校名!$A$2:$D$49,4,0))</f>
        <v>県伊丹</v>
      </c>
      <c r="E281" s="1" t="str">
        <f t="shared" si="8"/>
        <v>亀田  遥愛</v>
      </c>
      <c r="F281" s="1">
        <f t="shared" si="9"/>
        <v>3</v>
      </c>
    </row>
    <row r="282" spans="1:6" x14ac:dyDescent="0.2">
      <c r="A282" s="1">
        <v>3027</v>
      </c>
      <c r="B282" s="1" t="s">
        <v>2532</v>
      </c>
      <c r="C282" s="1" t="s">
        <v>423</v>
      </c>
      <c r="D282" s="1" t="str">
        <f>IF(A282="","",VLOOKUP(4100+ROUNDDOWN(A282/100,0),学校名!$A$2:$D$49,4,0))</f>
        <v>県伊丹</v>
      </c>
      <c r="E282" s="1" t="str">
        <f t="shared" si="8"/>
        <v>小西  麻央</v>
      </c>
      <c r="F282" s="1">
        <f t="shared" si="9"/>
        <v>3</v>
      </c>
    </row>
    <row r="283" spans="1:6" x14ac:dyDescent="0.2">
      <c r="A283" s="1">
        <v>3029</v>
      </c>
      <c r="B283" s="1" t="s">
        <v>2533</v>
      </c>
      <c r="C283" s="1" t="s">
        <v>817</v>
      </c>
      <c r="D283" s="1" t="str">
        <f>IF(A283="","",VLOOKUP(4100+ROUNDDOWN(A283/100,0),学校名!$A$2:$D$49,4,0))</f>
        <v>県伊丹</v>
      </c>
      <c r="E283" s="1" t="str">
        <f t="shared" si="8"/>
        <v>佐藤あおい</v>
      </c>
      <c r="F283" s="1">
        <f t="shared" si="9"/>
        <v>2</v>
      </c>
    </row>
    <row r="284" spans="1:6" x14ac:dyDescent="0.2">
      <c r="A284" s="1">
        <v>3030</v>
      </c>
      <c r="B284" s="1" t="s">
        <v>2534</v>
      </c>
      <c r="C284" s="1" t="s">
        <v>818</v>
      </c>
      <c r="D284" s="1" t="str">
        <f>IF(A284="","",VLOOKUP(4100+ROUNDDOWN(A284/100,0),学校名!$A$2:$D$49,4,0))</f>
        <v>県伊丹</v>
      </c>
      <c r="E284" s="1" t="str">
        <f t="shared" si="8"/>
        <v>野正  妃捺</v>
      </c>
      <c r="F284" s="1">
        <f t="shared" si="9"/>
        <v>2</v>
      </c>
    </row>
    <row r="285" spans="1:6" x14ac:dyDescent="0.2">
      <c r="A285" s="1">
        <v>3031</v>
      </c>
      <c r="B285" s="1" t="s">
        <v>2535</v>
      </c>
      <c r="C285" s="1" t="s">
        <v>819</v>
      </c>
      <c r="D285" s="1" t="str">
        <f>IF(A285="","",VLOOKUP(4100+ROUNDDOWN(A285/100,0),学校名!$A$2:$D$49,4,0))</f>
        <v>県伊丹</v>
      </c>
      <c r="E285" s="1" t="str">
        <f t="shared" si="8"/>
        <v>針谷こころ</v>
      </c>
      <c r="F285" s="1">
        <f t="shared" si="9"/>
        <v>2</v>
      </c>
    </row>
    <row r="286" spans="1:6" x14ac:dyDescent="0.2">
      <c r="A286" s="1">
        <v>3033</v>
      </c>
      <c r="B286" s="1" t="s">
        <v>2536</v>
      </c>
      <c r="C286" s="1" t="s">
        <v>820</v>
      </c>
      <c r="D286" s="1" t="str">
        <f>IF(A286="","",VLOOKUP(4100+ROUNDDOWN(A286/100,0),学校名!$A$2:$D$49,4,0))</f>
        <v>県伊丹</v>
      </c>
      <c r="E286" s="1" t="str">
        <f t="shared" si="8"/>
        <v>玉置  芽衣</v>
      </c>
      <c r="F286" s="1">
        <f t="shared" si="9"/>
        <v>2</v>
      </c>
    </row>
    <row r="287" spans="1:6" x14ac:dyDescent="0.2">
      <c r="A287" s="1">
        <v>3034</v>
      </c>
      <c r="B287" s="1" t="s">
        <v>2537</v>
      </c>
      <c r="C287" s="1" t="s">
        <v>2538</v>
      </c>
      <c r="D287" s="1" t="str">
        <f>IF(A287="","",VLOOKUP(4100+ROUNDDOWN(A287/100,0),学校名!$A$2:$D$49,4,0))</f>
        <v>県伊丹</v>
      </c>
      <c r="E287" s="1" t="str">
        <f t="shared" si="8"/>
        <v>伏屋  咲希</v>
      </c>
      <c r="F287" s="1">
        <f t="shared" si="9"/>
        <v>1</v>
      </c>
    </row>
    <row r="288" spans="1:6" x14ac:dyDescent="0.2">
      <c r="A288" s="1">
        <v>3035</v>
      </c>
      <c r="B288" s="1" t="s">
        <v>2539</v>
      </c>
      <c r="C288" s="1" t="s">
        <v>2540</v>
      </c>
      <c r="D288" s="1" t="str">
        <f>IF(A288="","",VLOOKUP(4100+ROUNDDOWN(A288/100,0),学校名!$A$2:$D$49,4,0))</f>
        <v>県伊丹</v>
      </c>
      <c r="E288" s="1" t="str">
        <f t="shared" si="8"/>
        <v>米田  桃菜</v>
      </c>
      <c r="F288" s="1">
        <f t="shared" si="9"/>
        <v>1</v>
      </c>
    </row>
    <row r="289" spans="1:6" x14ac:dyDescent="0.2">
      <c r="A289" s="1">
        <v>3036</v>
      </c>
      <c r="B289" s="1" t="s">
        <v>2541</v>
      </c>
      <c r="C289" s="1" t="s">
        <v>2542</v>
      </c>
      <c r="D289" s="1" t="str">
        <f>IF(A289="","",VLOOKUP(4100+ROUNDDOWN(A289/100,0),学校名!$A$2:$D$49,4,0))</f>
        <v>県伊丹</v>
      </c>
      <c r="E289" s="1" t="str">
        <f t="shared" si="8"/>
        <v>院去  栞和</v>
      </c>
      <c r="F289" s="1">
        <f t="shared" si="9"/>
        <v>1</v>
      </c>
    </row>
    <row r="290" spans="1:6" x14ac:dyDescent="0.2">
      <c r="A290" s="1">
        <v>3037</v>
      </c>
      <c r="B290" s="1" t="s">
        <v>2543</v>
      </c>
      <c r="C290" s="1" t="s">
        <v>2544</v>
      </c>
      <c r="D290" s="1" t="str">
        <f>IF(A290="","",VLOOKUP(4100+ROUNDDOWN(A290/100,0),学校名!$A$2:$D$49,4,0))</f>
        <v>県伊丹</v>
      </c>
      <c r="E290" s="1" t="str">
        <f t="shared" si="8"/>
        <v>原    未咲</v>
      </c>
      <c r="F290" s="1">
        <f t="shared" si="9"/>
        <v>1</v>
      </c>
    </row>
    <row r="291" spans="1:6" x14ac:dyDescent="0.2">
      <c r="A291" s="1">
        <v>3038</v>
      </c>
      <c r="B291" s="1" t="s">
        <v>2545</v>
      </c>
      <c r="C291" s="1" t="s">
        <v>2546</v>
      </c>
      <c r="D291" s="1" t="str">
        <f>IF(A291="","",VLOOKUP(4100+ROUNDDOWN(A291/100,0),学校名!$A$2:$D$49,4,0))</f>
        <v>県伊丹</v>
      </c>
      <c r="E291" s="1" t="str">
        <f t="shared" si="8"/>
        <v>山上  万葉</v>
      </c>
      <c r="F291" s="1">
        <f t="shared" si="9"/>
        <v>1</v>
      </c>
    </row>
    <row r="292" spans="1:6" x14ac:dyDescent="0.2">
      <c r="A292" s="1">
        <v>3039</v>
      </c>
      <c r="B292" s="1" t="s">
        <v>2547</v>
      </c>
      <c r="C292" s="1" t="s">
        <v>2548</v>
      </c>
      <c r="D292" s="1" t="str">
        <f>IF(A292="","",VLOOKUP(4100+ROUNDDOWN(A292/100,0),学校名!$A$2:$D$49,4,0))</f>
        <v>県伊丹</v>
      </c>
      <c r="E292" s="1" t="str">
        <f t="shared" si="8"/>
        <v>籠池  咲希</v>
      </c>
      <c r="F292" s="1">
        <f t="shared" si="9"/>
        <v>1</v>
      </c>
    </row>
    <row r="293" spans="1:6" x14ac:dyDescent="0.2">
      <c r="A293" s="1">
        <v>3040</v>
      </c>
      <c r="B293" s="1" t="s">
        <v>2549</v>
      </c>
      <c r="C293" s="1" t="s">
        <v>2550</v>
      </c>
      <c r="D293" s="1" t="str">
        <f>IF(A293="","",VLOOKUP(4100+ROUNDDOWN(A293/100,0),学校名!$A$2:$D$49,4,0))</f>
        <v>県伊丹</v>
      </c>
      <c r="E293" s="1" t="str">
        <f t="shared" si="8"/>
        <v>秋岡    叶</v>
      </c>
      <c r="F293" s="1">
        <f t="shared" si="9"/>
        <v>1</v>
      </c>
    </row>
    <row r="294" spans="1:6" x14ac:dyDescent="0.2">
      <c r="A294" s="1">
        <v>3041</v>
      </c>
      <c r="B294" s="1" t="s">
        <v>2551</v>
      </c>
      <c r="C294" s="1" t="s">
        <v>2552</v>
      </c>
      <c r="D294" s="1" t="str">
        <f>IF(A294="","",VLOOKUP(4100+ROUNDDOWN(A294/100,0),学校名!$A$2:$D$49,4,0))</f>
        <v>県伊丹</v>
      </c>
      <c r="E294" s="1" t="str">
        <f t="shared" si="8"/>
        <v>井尾  美咲</v>
      </c>
      <c r="F294" s="1">
        <f t="shared" si="9"/>
        <v>1</v>
      </c>
    </row>
    <row r="295" spans="1:6" x14ac:dyDescent="0.2">
      <c r="A295" s="1">
        <v>3114</v>
      </c>
      <c r="B295" s="1" t="s">
        <v>2553</v>
      </c>
      <c r="C295" s="1" t="s">
        <v>424</v>
      </c>
      <c r="D295" s="1" t="str">
        <f>IF(A295="","",VLOOKUP(4100+ROUNDDOWN(A295/100,0),学校名!$A$2:$D$49,4,0))</f>
        <v>市伊丹</v>
      </c>
      <c r="E295" s="1" t="str">
        <f t="shared" si="8"/>
        <v>加治屋歩泉</v>
      </c>
      <c r="F295" s="1">
        <f t="shared" si="9"/>
        <v>3</v>
      </c>
    </row>
    <row r="296" spans="1:6" x14ac:dyDescent="0.2">
      <c r="A296" s="1">
        <v>3115</v>
      </c>
      <c r="B296" s="1" t="s">
        <v>2554</v>
      </c>
      <c r="C296" s="1" t="s">
        <v>425</v>
      </c>
      <c r="D296" s="1" t="str">
        <f>IF(A296="","",VLOOKUP(4100+ROUNDDOWN(A296/100,0),学校名!$A$2:$D$49,4,0))</f>
        <v>市伊丹</v>
      </c>
      <c r="E296" s="1" t="str">
        <f t="shared" si="8"/>
        <v>富永  実優</v>
      </c>
      <c r="F296" s="1">
        <f t="shared" si="9"/>
        <v>3</v>
      </c>
    </row>
    <row r="297" spans="1:6" x14ac:dyDescent="0.2">
      <c r="A297" s="1">
        <v>3116</v>
      </c>
      <c r="B297" s="1" t="s">
        <v>2555</v>
      </c>
      <c r="C297" s="1" t="s">
        <v>426</v>
      </c>
      <c r="D297" s="1" t="str">
        <f>IF(A297="","",VLOOKUP(4100+ROUNDDOWN(A297/100,0),学校名!$A$2:$D$49,4,0))</f>
        <v>市伊丹</v>
      </c>
      <c r="E297" s="1" t="str">
        <f t="shared" si="8"/>
        <v>峰松    葵</v>
      </c>
      <c r="F297" s="1">
        <f t="shared" si="9"/>
        <v>3</v>
      </c>
    </row>
    <row r="298" spans="1:6" x14ac:dyDescent="0.2">
      <c r="A298" s="1">
        <v>3117</v>
      </c>
      <c r="B298" s="1" t="s">
        <v>2556</v>
      </c>
      <c r="C298" s="1" t="s">
        <v>427</v>
      </c>
      <c r="D298" s="1" t="str">
        <f>IF(A298="","",VLOOKUP(4100+ROUNDDOWN(A298/100,0),学校名!$A$2:$D$49,4,0))</f>
        <v>市伊丹</v>
      </c>
      <c r="E298" s="1" t="str">
        <f t="shared" si="8"/>
        <v>衣川    風</v>
      </c>
      <c r="F298" s="1">
        <f t="shared" si="9"/>
        <v>3</v>
      </c>
    </row>
    <row r="299" spans="1:6" x14ac:dyDescent="0.2">
      <c r="A299" s="1">
        <v>3118</v>
      </c>
      <c r="B299" s="1" t="s">
        <v>2557</v>
      </c>
      <c r="C299" s="1" t="s">
        <v>428</v>
      </c>
      <c r="D299" s="1" t="str">
        <f>IF(A299="","",VLOOKUP(4100+ROUNDDOWN(A299/100,0),学校名!$A$2:$D$49,4,0))</f>
        <v>市伊丹</v>
      </c>
      <c r="E299" s="1" t="str">
        <f t="shared" si="8"/>
        <v>柏原  寧音</v>
      </c>
      <c r="F299" s="1">
        <f t="shared" si="9"/>
        <v>3</v>
      </c>
    </row>
    <row r="300" spans="1:6" x14ac:dyDescent="0.2">
      <c r="A300" s="1">
        <v>3119</v>
      </c>
      <c r="B300" s="1" t="s">
        <v>2558</v>
      </c>
      <c r="C300" s="1" t="s">
        <v>429</v>
      </c>
      <c r="D300" s="1" t="str">
        <f>IF(A300="","",VLOOKUP(4100+ROUNDDOWN(A300/100,0),学校名!$A$2:$D$49,4,0))</f>
        <v>市伊丹</v>
      </c>
      <c r="E300" s="1" t="str">
        <f t="shared" si="8"/>
        <v>羽野亜珠美</v>
      </c>
      <c r="F300" s="1">
        <f t="shared" si="9"/>
        <v>3</v>
      </c>
    </row>
    <row r="301" spans="1:6" x14ac:dyDescent="0.2">
      <c r="A301" s="1">
        <v>3120</v>
      </c>
      <c r="B301" s="1" t="s">
        <v>2559</v>
      </c>
      <c r="C301" s="1" t="s">
        <v>430</v>
      </c>
      <c r="D301" s="1" t="str">
        <f>IF(A301="","",VLOOKUP(4100+ROUNDDOWN(A301/100,0),学校名!$A$2:$D$49,4,0))</f>
        <v>市伊丹</v>
      </c>
      <c r="E301" s="1" t="str">
        <f t="shared" si="8"/>
        <v>高橋    葵</v>
      </c>
      <c r="F301" s="1">
        <f t="shared" si="9"/>
        <v>3</v>
      </c>
    </row>
    <row r="302" spans="1:6" x14ac:dyDescent="0.2">
      <c r="A302" s="1">
        <v>3121</v>
      </c>
      <c r="B302" s="1" t="s">
        <v>2560</v>
      </c>
      <c r="C302" s="1" t="s">
        <v>431</v>
      </c>
      <c r="D302" s="1" t="str">
        <f>IF(A302="","",VLOOKUP(4100+ROUNDDOWN(A302/100,0),学校名!$A$2:$D$49,4,0))</f>
        <v>市伊丹</v>
      </c>
      <c r="E302" s="1" t="str">
        <f t="shared" si="8"/>
        <v>若林  奏音</v>
      </c>
      <c r="F302" s="1">
        <f t="shared" si="9"/>
        <v>3</v>
      </c>
    </row>
    <row r="303" spans="1:6" x14ac:dyDescent="0.2">
      <c r="A303" s="1">
        <v>3122</v>
      </c>
      <c r="B303" s="1" t="s">
        <v>2561</v>
      </c>
      <c r="C303" s="1" t="s">
        <v>821</v>
      </c>
      <c r="D303" s="1" t="str">
        <f>IF(A303="","",VLOOKUP(4100+ROUNDDOWN(A303/100,0),学校名!$A$2:$D$49,4,0))</f>
        <v>市伊丹</v>
      </c>
      <c r="E303" s="1" t="str">
        <f t="shared" si="8"/>
        <v>ﾛｯｸﾊｰﾄ愛里</v>
      </c>
      <c r="F303" s="1">
        <f t="shared" si="9"/>
        <v>2</v>
      </c>
    </row>
    <row r="304" spans="1:6" x14ac:dyDescent="0.2">
      <c r="A304" s="1">
        <v>3123</v>
      </c>
      <c r="B304" s="1" t="s">
        <v>2562</v>
      </c>
      <c r="C304" s="1" t="s">
        <v>822</v>
      </c>
      <c r="D304" s="1" t="str">
        <f>IF(A304="","",VLOOKUP(4100+ROUNDDOWN(A304/100,0),学校名!$A$2:$D$49,4,0))</f>
        <v>市伊丹</v>
      </c>
      <c r="E304" s="1" t="str">
        <f t="shared" si="8"/>
        <v>前野  彩夏</v>
      </c>
      <c r="F304" s="1">
        <f t="shared" si="9"/>
        <v>2</v>
      </c>
    </row>
    <row r="305" spans="1:6" x14ac:dyDescent="0.2">
      <c r="A305" s="1">
        <v>3124</v>
      </c>
      <c r="B305" s="1" t="s">
        <v>2563</v>
      </c>
      <c r="C305" s="1" t="s">
        <v>2564</v>
      </c>
      <c r="D305" s="1" t="str">
        <f>IF(A305="","",VLOOKUP(4100+ROUNDDOWN(A305/100,0),学校名!$A$2:$D$49,4,0))</f>
        <v>市伊丹</v>
      </c>
      <c r="E305" s="1" t="str">
        <f t="shared" si="8"/>
        <v>奥田  愛羽</v>
      </c>
      <c r="F305" s="1">
        <f t="shared" si="9"/>
        <v>1</v>
      </c>
    </row>
    <row r="306" spans="1:6" x14ac:dyDescent="0.2">
      <c r="A306" s="1">
        <v>3216</v>
      </c>
      <c r="B306" s="1" t="s">
        <v>2565</v>
      </c>
      <c r="C306" s="1" t="s">
        <v>432</v>
      </c>
      <c r="D306" s="1" t="str">
        <f>IF(A306="","",VLOOKUP(4100+ROUNDDOWN(A306/100,0),学校名!$A$2:$D$49,4,0))</f>
        <v>伊丹西</v>
      </c>
      <c r="E306" s="1" t="str">
        <f t="shared" si="8"/>
        <v>松本  芽依</v>
      </c>
      <c r="F306" s="1">
        <f t="shared" si="9"/>
        <v>3</v>
      </c>
    </row>
    <row r="307" spans="1:6" x14ac:dyDescent="0.2">
      <c r="A307" s="1">
        <v>3217</v>
      </c>
      <c r="B307" s="1" t="s">
        <v>2566</v>
      </c>
      <c r="C307" s="1" t="s">
        <v>433</v>
      </c>
      <c r="D307" s="1" t="str">
        <f>IF(A307="","",VLOOKUP(4100+ROUNDDOWN(A307/100,0),学校名!$A$2:$D$49,4,0))</f>
        <v>伊丹西</v>
      </c>
      <c r="E307" s="1" t="str">
        <f t="shared" si="8"/>
        <v>深井  陽菜</v>
      </c>
      <c r="F307" s="1">
        <f t="shared" si="9"/>
        <v>3</v>
      </c>
    </row>
    <row r="308" spans="1:6" x14ac:dyDescent="0.2">
      <c r="A308" s="1">
        <v>3218</v>
      </c>
      <c r="B308" s="1" t="s">
        <v>2567</v>
      </c>
      <c r="C308" s="1" t="s">
        <v>434</v>
      </c>
      <c r="D308" s="1" t="str">
        <f>IF(A308="","",VLOOKUP(4100+ROUNDDOWN(A308/100,0),学校名!$A$2:$D$49,4,0))</f>
        <v>伊丹西</v>
      </c>
      <c r="E308" s="1" t="str">
        <f t="shared" si="8"/>
        <v>萩原    凛</v>
      </c>
      <c r="F308" s="1">
        <f t="shared" si="9"/>
        <v>3</v>
      </c>
    </row>
    <row r="309" spans="1:6" x14ac:dyDescent="0.2">
      <c r="A309" s="1">
        <v>3219</v>
      </c>
      <c r="B309" s="1" t="s">
        <v>2568</v>
      </c>
      <c r="C309" s="1" t="s">
        <v>823</v>
      </c>
      <c r="D309" s="1" t="str">
        <f>IF(A309="","",VLOOKUP(4100+ROUNDDOWN(A309/100,0),学校名!$A$2:$D$49,4,0))</f>
        <v>伊丹西</v>
      </c>
      <c r="E309" s="1" t="str">
        <f t="shared" si="8"/>
        <v>香川  心陽</v>
      </c>
      <c r="F309" s="1">
        <f t="shared" si="9"/>
        <v>2</v>
      </c>
    </row>
    <row r="310" spans="1:6" x14ac:dyDescent="0.2">
      <c r="A310" s="1">
        <v>3220</v>
      </c>
      <c r="B310" s="1" t="s">
        <v>2569</v>
      </c>
      <c r="C310" s="1" t="s">
        <v>824</v>
      </c>
      <c r="D310" s="1" t="str">
        <f>IF(A310="","",VLOOKUP(4100+ROUNDDOWN(A310/100,0),学校名!$A$2:$D$49,4,0))</f>
        <v>伊丹西</v>
      </c>
      <c r="E310" s="1" t="str">
        <f t="shared" si="8"/>
        <v>西原  愛哩</v>
      </c>
      <c r="F310" s="1">
        <f t="shared" si="9"/>
        <v>2</v>
      </c>
    </row>
    <row r="311" spans="1:6" x14ac:dyDescent="0.2">
      <c r="A311" s="1">
        <v>3221</v>
      </c>
      <c r="B311" s="1" t="s">
        <v>2570</v>
      </c>
      <c r="C311" s="1" t="s">
        <v>2571</v>
      </c>
      <c r="D311" s="1" t="str">
        <f>IF(A311="","",VLOOKUP(4100+ROUNDDOWN(A311/100,0),学校名!$A$2:$D$49,4,0))</f>
        <v>伊丹西</v>
      </c>
      <c r="E311" s="1" t="str">
        <f t="shared" si="8"/>
        <v>小池  藍梨</v>
      </c>
      <c r="F311" s="1">
        <f t="shared" si="9"/>
        <v>1</v>
      </c>
    </row>
    <row r="312" spans="1:6" x14ac:dyDescent="0.2">
      <c r="A312" s="1">
        <v>3222</v>
      </c>
      <c r="B312" s="1" t="s">
        <v>2572</v>
      </c>
      <c r="C312" s="1" t="s">
        <v>2573</v>
      </c>
      <c r="D312" s="1" t="str">
        <f>IF(A312="","",VLOOKUP(4100+ROUNDDOWN(A312/100,0),学校名!$A$2:$D$49,4,0))</f>
        <v>伊丹西</v>
      </c>
      <c r="E312" s="1" t="str">
        <f t="shared" si="8"/>
        <v>宮本  悠那</v>
      </c>
      <c r="F312" s="1">
        <f t="shared" si="9"/>
        <v>1</v>
      </c>
    </row>
    <row r="313" spans="1:6" x14ac:dyDescent="0.2">
      <c r="A313" s="1">
        <v>3223</v>
      </c>
      <c r="B313" s="1" t="s">
        <v>2574</v>
      </c>
      <c r="C313" s="1" t="s">
        <v>2575</v>
      </c>
      <c r="D313" s="1" t="str">
        <f>IF(A313="","",VLOOKUP(4100+ROUNDDOWN(A313/100,0),学校名!$A$2:$D$49,4,0))</f>
        <v>伊丹西</v>
      </c>
      <c r="E313" s="1" t="str">
        <f t="shared" si="8"/>
        <v>高田  明依</v>
      </c>
      <c r="F313" s="1">
        <f t="shared" si="9"/>
        <v>1</v>
      </c>
    </row>
    <row r="314" spans="1:6" x14ac:dyDescent="0.2">
      <c r="A314" s="1">
        <v>3224</v>
      </c>
      <c r="B314" s="1" t="s">
        <v>2576</v>
      </c>
      <c r="C314" s="1" t="s">
        <v>2577</v>
      </c>
      <c r="D314" s="1" t="str">
        <f>IF(A314="","",VLOOKUP(4100+ROUNDDOWN(A314/100,0),学校名!$A$2:$D$49,4,0))</f>
        <v>伊丹西</v>
      </c>
      <c r="E314" s="1" t="str">
        <f t="shared" si="8"/>
        <v>森口    凛</v>
      </c>
      <c r="F314" s="1">
        <f t="shared" si="9"/>
        <v>1</v>
      </c>
    </row>
    <row r="315" spans="1:6" x14ac:dyDescent="0.2">
      <c r="A315" s="1">
        <v>3308</v>
      </c>
      <c r="B315" s="1" t="s">
        <v>2578</v>
      </c>
      <c r="C315" s="1" t="s">
        <v>435</v>
      </c>
      <c r="D315" s="1" t="str">
        <f>IF(A315="","",VLOOKUP(4100+ROUNDDOWN(A315/100,0),学校名!$A$2:$D$49,4,0))</f>
        <v>伊丹北</v>
      </c>
      <c r="E315" s="1" t="str">
        <f t="shared" si="8"/>
        <v>佐藤  優月</v>
      </c>
      <c r="F315" s="1">
        <f t="shared" si="9"/>
        <v>3</v>
      </c>
    </row>
    <row r="316" spans="1:6" x14ac:dyDescent="0.2">
      <c r="A316" s="1">
        <v>3311</v>
      </c>
      <c r="B316" s="1" t="s">
        <v>2579</v>
      </c>
      <c r="C316" s="1" t="s">
        <v>436</v>
      </c>
      <c r="D316" s="1" t="str">
        <f>IF(A316="","",VLOOKUP(4100+ROUNDDOWN(A316/100,0),学校名!$A$2:$D$49,4,0))</f>
        <v>伊丹北</v>
      </c>
      <c r="E316" s="1" t="str">
        <f t="shared" si="8"/>
        <v>菅野帆万里</v>
      </c>
      <c r="F316" s="1">
        <f t="shared" si="9"/>
        <v>3</v>
      </c>
    </row>
    <row r="317" spans="1:6" x14ac:dyDescent="0.2">
      <c r="A317" s="1">
        <v>3312</v>
      </c>
      <c r="B317" s="1" t="s">
        <v>2580</v>
      </c>
      <c r="C317" s="1" t="s">
        <v>825</v>
      </c>
      <c r="D317" s="1" t="str">
        <f>IF(A317="","",VLOOKUP(4100+ROUNDDOWN(A317/100,0),学校名!$A$2:$D$49,4,0))</f>
        <v>伊丹北</v>
      </c>
      <c r="E317" s="1" t="str">
        <f t="shared" si="8"/>
        <v>中川  菜々</v>
      </c>
      <c r="F317" s="1">
        <f t="shared" si="9"/>
        <v>2</v>
      </c>
    </row>
    <row r="318" spans="1:6" x14ac:dyDescent="0.2">
      <c r="A318" s="1">
        <v>3313</v>
      </c>
      <c r="B318" s="1" t="s">
        <v>2581</v>
      </c>
      <c r="C318" s="1" t="s">
        <v>2582</v>
      </c>
      <c r="D318" s="1" t="str">
        <f>IF(A318="","",VLOOKUP(4100+ROUNDDOWN(A318/100,0),学校名!$A$2:$D$49,4,0))</f>
        <v>伊丹北</v>
      </c>
      <c r="E318" s="1" t="str">
        <f t="shared" si="8"/>
        <v>松本  奈々</v>
      </c>
      <c r="F318" s="1">
        <f t="shared" si="9"/>
        <v>1</v>
      </c>
    </row>
    <row r="319" spans="1:6" x14ac:dyDescent="0.2">
      <c r="A319" s="1">
        <v>3467</v>
      </c>
      <c r="B319" s="1" t="s">
        <v>2583</v>
      </c>
      <c r="C319" s="1" t="s">
        <v>437</v>
      </c>
      <c r="D319" s="1" t="str">
        <f>IF(A319="","",VLOOKUP(4100+ROUNDDOWN(A319/100,0),学校名!$A$2:$D$49,4,0))</f>
        <v>川西緑台</v>
      </c>
      <c r="E319" s="1" t="str">
        <f t="shared" si="8"/>
        <v>大槻  優和</v>
      </c>
      <c r="F319" s="1">
        <f t="shared" si="9"/>
        <v>3</v>
      </c>
    </row>
    <row r="320" spans="1:6" x14ac:dyDescent="0.2">
      <c r="A320" s="1">
        <v>3468</v>
      </c>
      <c r="B320" s="1" t="s">
        <v>2584</v>
      </c>
      <c r="C320" s="1" t="s">
        <v>438</v>
      </c>
      <c r="D320" s="1" t="str">
        <f>IF(A320="","",VLOOKUP(4100+ROUNDDOWN(A320/100,0),学校名!$A$2:$D$49,4,0))</f>
        <v>川西緑台</v>
      </c>
      <c r="E320" s="1" t="str">
        <f t="shared" si="8"/>
        <v>田中  里奈</v>
      </c>
      <c r="F320" s="1">
        <f t="shared" si="9"/>
        <v>3</v>
      </c>
    </row>
    <row r="321" spans="1:6" x14ac:dyDescent="0.2">
      <c r="A321" s="1">
        <v>3470</v>
      </c>
      <c r="B321" s="1" t="s">
        <v>2585</v>
      </c>
      <c r="C321" s="1" t="s">
        <v>826</v>
      </c>
      <c r="D321" s="1" t="str">
        <f>IF(A321="","",VLOOKUP(4100+ROUNDDOWN(A321/100,0),学校名!$A$2:$D$49,4,0))</f>
        <v>川西緑台</v>
      </c>
      <c r="E321" s="1" t="str">
        <f t="shared" si="8"/>
        <v>辻下梨依子</v>
      </c>
      <c r="F321" s="1">
        <f t="shared" si="9"/>
        <v>2</v>
      </c>
    </row>
    <row r="322" spans="1:6" x14ac:dyDescent="0.2">
      <c r="A322" s="1">
        <v>3471</v>
      </c>
      <c r="B322" s="1" t="s">
        <v>2586</v>
      </c>
      <c r="C322" s="1" t="s">
        <v>827</v>
      </c>
      <c r="D322" s="1" t="str">
        <f>IF(A322="","",VLOOKUP(4100+ROUNDDOWN(A322/100,0),学校名!$A$2:$D$49,4,0))</f>
        <v>川西緑台</v>
      </c>
      <c r="E322" s="1" t="str">
        <f t="shared" si="8"/>
        <v>大岸  空琶</v>
      </c>
      <c r="F322" s="1">
        <f t="shared" si="9"/>
        <v>2</v>
      </c>
    </row>
    <row r="323" spans="1:6" x14ac:dyDescent="0.2">
      <c r="A323" s="1">
        <v>3472</v>
      </c>
      <c r="B323" s="1" t="s">
        <v>2587</v>
      </c>
      <c r="C323" s="1" t="s">
        <v>2588</v>
      </c>
      <c r="D323" s="1" t="str">
        <f>IF(A323="","",VLOOKUP(4100+ROUNDDOWN(A323/100,0),学校名!$A$2:$D$49,4,0))</f>
        <v>川西緑台</v>
      </c>
      <c r="E323" s="1" t="str">
        <f t="shared" ref="E323:E386" si="10">IF(B323="","",IF(ISNUMBER(F323),LEFT(B323,LEN(B323)-3),LEFT(B323,LEN(B323)-1)))</f>
        <v>東    美咲</v>
      </c>
      <c r="F323" s="1">
        <f t="shared" ref="F323:F386" si="11">IF(B323="","",VALUE(MID(B323,LEN(B323)-1,1)))</f>
        <v>1</v>
      </c>
    </row>
    <row r="324" spans="1:6" x14ac:dyDescent="0.2">
      <c r="A324" s="1">
        <v>3473</v>
      </c>
      <c r="B324" s="1" t="s">
        <v>2589</v>
      </c>
      <c r="C324" s="1" t="s">
        <v>2590</v>
      </c>
      <c r="D324" s="1" t="str">
        <f>IF(A324="","",VLOOKUP(4100+ROUNDDOWN(A324/100,0),学校名!$A$2:$D$49,4,0))</f>
        <v>川西緑台</v>
      </c>
      <c r="E324" s="1" t="str">
        <f t="shared" si="10"/>
        <v>藤井  環夏</v>
      </c>
      <c r="F324" s="1">
        <f t="shared" si="11"/>
        <v>1</v>
      </c>
    </row>
    <row r="325" spans="1:6" x14ac:dyDescent="0.2">
      <c r="A325" s="1">
        <v>3474</v>
      </c>
      <c r="B325" s="1" t="s">
        <v>2591</v>
      </c>
      <c r="C325" s="1" t="s">
        <v>2592</v>
      </c>
      <c r="D325" s="1" t="str">
        <f>IF(A325="","",VLOOKUP(4100+ROUNDDOWN(A325/100,0),学校名!$A$2:$D$49,4,0))</f>
        <v>川西緑台</v>
      </c>
      <c r="E325" s="1" t="str">
        <f t="shared" si="10"/>
        <v>松本  志保</v>
      </c>
      <c r="F325" s="1">
        <f t="shared" si="11"/>
        <v>1</v>
      </c>
    </row>
    <row r="326" spans="1:6" x14ac:dyDescent="0.2">
      <c r="A326" s="1">
        <v>3593</v>
      </c>
      <c r="B326" s="1" t="s">
        <v>2593</v>
      </c>
      <c r="C326" s="1" t="s">
        <v>2594</v>
      </c>
      <c r="D326" s="1" t="str">
        <f>IF(A326="","",VLOOKUP(4100+ROUNDDOWN(A326/100,0),学校名!$A$2:$D$49,4,0))</f>
        <v>川西明峰</v>
      </c>
      <c r="E326" s="1" t="str">
        <f t="shared" si="10"/>
        <v>川島  杏奈</v>
      </c>
      <c r="F326" s="1">
        <f t="shared" si="11"/>
        <v>1</v>
      </c>
    </row>
    <row r="327" spans="1:6" x14ac:dyDescent="0.2">
      <c r="A327" s="1">
        <v>3640</v>
      </c>
      <c r="B327" s="1" t="s">
        <v>2595</v>
      </c>
      <c r="C327" s="1" t="s">
        <v>828</v>
      </c>
      <c r="D327" s="1" t="str">
        <f>IF(A327="","",VLOOKUP(4100+ROUNDDOWN(A327/100,0),学校名!$A$2:$D$49,4,0))</f>
        <v>川西北陵</v>
      </c>
      <c r="E327" s="1" t="str">
        <f t="shared" si="10"/>
        <v>片平  花音</v>
      </c>
      <c r="F327" s="1">
        <f t="shared" si="11"/>
        <v>2</v>
      </c>
    </row>
    <row r="328" spans="1:6" x14ac:dyDescent="0.2">
      <c r="A328" s="1">
        <v>3641</v>
      </c>
      <c r="B328" s="1" t="s">
        <v>2596</v>
      </c>
      <c r="C328" s="1" t="s">
        <v>829</v>
      </c>
      <c r="D328" s="1" t="str">
        <f>IF(A328="","",VLOOKUP(4100+ROUNDDOWN(A328/100,0),学校名!$A$2:$D$49,4,0))</f>
        <v>川西北陵</v>
      </c>
      <c r="E328" s="1" t="str">
        <f t="shared" si="10"/>
        <v>佐藤  怜菜</v>
      </c>
      <c r="F328" s="1">
        <f t="shared" si="11"/>
        <v>2</v>
      </c>
    </row>
    <row r="329" spans="1:6" x14ac:dyDescent="0.2">
      <c r="A329" s="1">
        <v>3643</v>
      </c>
      <c r="B329" s="1" t="s">
        <v>2597</v>
      </c>
      <c r="C329" s="1" t="s">
        <v>830</v>
      </c>
      <c r="D329" s="1" t="str">
        <f>IF(A329="","",VLOOKUP(4100+ROUNDDOWN(A329/100,0),学校名!$A$2:$D$49,4,0))</f>
        <v>川西北陵</v>
      </c>
      <c r="E329" s="1" t="str">
        <f t="shared" si="10"/>
        <v>寺野  真望</v>
      </c>
      <c r="F329" s="1">
        <f t="shared" si="11"/>
        <v>2</v>
      </c>
    </row>
    <row r="330" spans="1:6" x14ac:dyDescent="0.2">
      <c r="A330" s="1">
        <v>3644</v>
      </c>
      <c r="B330" s="1" t="s">
        <v>2598</v>
      </c>
      <c r="C330" s="1" t="s">
        <v>831</v>
      </c>
      <c r="D330" s="1" t="str">
        <f>IF(A330="","",VLOOKUP(4100+ROUNDDOWN(A330/100,0),学校名!$A$2:$D$49,4,0))</f>
        <v>川西北陵</v>
      </c>
      <c r="E330" s="1" t="str">
        <f t="shared" si="10"/>
        <v>常盤    絆</v>
      </c>
      <c r="F330" s="1">
        <f t="shared" si="11"/>
        <v>2</v>
      </c>
    </row>
    <row r="331" spans="1:6" x14ac:dyDescent="0.2">
      <c r="A331" s="1">
        <v>3645</v>
      </c>
      <c r="B331" s="1" t="s">
        <v>2599</v>
      </c>
      <c r="C331" s="1" t="s">
        <v>832</v>
      </c>
      <c r="D331" s="1" t="str">
        <f>IF(A331="","",VLOOKUP(4100+ROUNDDOWN(A331/100,0),学校名!$A$2:$D$49,4,0))</f>
        <v>川西北陵</v>
      </c>
      <c r="E331" s="1" t="str">
        <f t="shared" si="10"/>
        <v>長谷明沙奈</v>
      </c>
      <c r="F331" s="1">
        <f t="shared" si="11"/>
        <v>2</v>
      </c>
    </row>
    <row r="332" spans="1:6" x14ac:dyDescent="0.2">
      <c r="A332" s="1">
        <v>3646</v>
      </c>
      <c r="B332" s="1" t="s">
        <v>2600</v>
      </c>
      <c r="C332" s="1" t="s">
        <v>2601</v>
      </c>
      <c r="D332" s="1" t="str">
        <f>IF(A332="","",VLOOKUP(4100+ROUNDDOWN(A332/100,0),学校名!$A$2:$D$49,4,0))</f>
        <v>川西北陵</v>
      </c>
      <c r="E332" s="1" t="str">
        <f t="shared" si="10"/>
        <v>保澤  来春</v>
      </c>
      <c r="F332" s="1">
        <f t="shared" si="11"/>
        <v>2</v>
      </c>
    </row>
    <row r="333" spans="1:6" x14ac:dyDescent="0.2">
      <c r="A333" s="1">
        <v>3647</v>
      </c>
      <c r="B333" s="1" t="s">
        <v>2602</v>
      </c>
      <c r="C333" s="1" t="s">
        <v>2603</v>
      </c>
      <c r="D333" s="1" t="str">
        <f>IF(A333="","",VLOOKUP(4100+ROUNDDOWN(A333/100,0),学校名!$A$2:$D$49,4,0))</f>
        <v>川西北陵</v>
      </c>
      <c r="E333" s="1" t="str">
        <f t="shared" si="10"/>
        <v>滝井  琴葉</v>
      </c>
      <c r="F333" s="1">
        <f t="shared" si="11"/>
        <v>1</v>
      </c>
    </row>
    <row r="334" spans="1:6" x14ac:dyDescent="0.2">
      <c r="A334" s="1">
        <v>3791</v>
      </c>
      <c r="B334" s="1" t="s">
        <v>2604</v>
      </c>
      <c r="C334" s="1" t="s">
        <v>2605</v>
      </c>
      <c r="D334" s="1" t="str">
        <f>IF(A334="","",VLOOKUP(4100+ROUNDDOWN(A334/100,0),学校名!$A$2:$D$49,4,0))</f>
        <v>猪名川</v>
      </c>
      <c r="E334" s="1" t="str">
        <f t="shared" si="10"/>
        <v>池内  莉乃</v>
      </c>
      <c r="F334" s="1">
        <f t="shared" si="11"/>
        <v>2</v>
      </c>
    </row>
    <row r="335" spans="1:6" x14ac:dyDescent="0.2">
      <c r="A335" s="1">
        <v>3792</v>
      </c>
      <c r="B335" s="1" t="s">
        <v>2606</v>
      </c>
      <c r="C335" s="1" t="s">
        <v>2607</v>
      </c>
      <c r="D335" s="1" t="str">
        <f>IF(A335="","",VLOOKUP(4100+ROUNDDOWN(A335/100,0),学校名!$A$2:$D$49,4,0))</f>
        <v>猪名川</v>
      </c>
      <c r="E335" s="1" t="str">
        <f t="shared" si="10"/>
        <v>東田あおい</v>
      </c>
      <c r="F335" s="1">
        <f t="shared" si="11"/>
        <v>1</v>
      </c>
    </row>
    <row r="336" spans="1:6" x14ac:dyDescent="0.2">
      <c r="A336" s="1">
        <v>3793</v>
      </c>
      <c r="B336" s="1" t="s">
        <v>2608</v>
      </c>
      <c r="C336" s="1" t="s">
        <v>2609</v>
      </c>
      <c r="D336" s="1" t="str">
        <f>IF(A336="","",VLOOKUP(4100+ROUNDDOWN(A336/100,0),学校名!$A$2:$D$49,4,0))</f>
        <v>猪名川</v>
      </c>
      <c r="E336" s="1" t="str">
        <f t="shared" si="10"/>
        <v>西川  歩凛</v>
      </c>
      <c r="F336" s="1">
        <f t="shared" si="11"/>
        <v>1</v>
      </c>
    </row>
    <row r="337" spans="1:6" x14ac:dyDescent="0.2">
      <c r="A337" s="1">
        <v>3794</v>
      </c>
      <c r="B337" s="1" t="s">
        <v>2610</v>
      </c>
      <c r="C337" s="1" t="s">
        <v>2611</v>
      </c>
      <c r="D337" s="1" t="str">
        <f>IF(A337="","",VLOOKUP(4100+ROUNDDOWN(A337/100,0),学校名!$A$2:$D$49,4,0))</f>
        <v>猪名川</v>
      </c>
      <c r="E337" s="1" t="str">
        <f t="shared" si="10"/>
        <v>住    優菜</v>
      </c>
      <c r="F337" s="1">
        <f t="shared" si="11"/>
        <v>1</v>
      </c>
    </row>
    <row r="338" spans="1:6" x14ac:dyDescent="0.2">
      <c r="A338" s="1">
        <v>3795</v>
      </c>
      <c r="B338" s="1" t="s">
        <v>2612</v>
      </c>
      <c r="C338" s="1" t="s">
        <v>2613</v>
      </c>
      <c r="D338" s="1" t="str">
        <f>IF(A338="","",VLOOKUP(4100+ROUNDDOWN(A338/100,0),学校名!$A$2:$D$49,4,0))</f>
        <v>猪名川</v>
      </c>
      <c r="E338" s="1" t="str">
        <f t="shared" si="10"/>
        <v>阿部  愛弥</v>
      </c>
      <c r="F338" s="1">
        <f t="shared" si="11"/>
        <v>1</v>
      </c>
    </row>
    <row r="339" spans="1:6" x14ac:dyDescent="0.2">
      <c r="A339" s="1">
        <v>3829</v>
      </c>
      <c r="B339" s="1" t="s">
        <v>2614</v>
      </c>
      <c r="C339" s="1" t="s">
        <v>833</v>
      </c>
      <c r="D339" s="1" t="str">
        <f>IF(A339="","",VLOOKUP(4100+ROUNDDOWN(A339/100,0),学校名!$A$2:$D$49,4,0))</f>
        <v>宝塚</v>
      </c>
      <c r="E339" s="1" t="str">
        <f t="shared" si="10"/>
        <v>井上智香子</v>
      </c>
      <c r="F339" s="1">
        <f t="shared" si="11"/>
        <v>2</v>
      </c>
    </row>
    <row r="340" spans="1:6" x14ac:dyDescent="0.2">
      <c r="A340" s="1">
        <v>3830</v>
      </c>
      <c r="B340" s="1" t="s">
        <v>2615</v>
      </c>
      <c r="C340" s="1" t="s">
        <v>834</v>
      </c>
      <c r="D340" s="1" t="str">
        <f>IF(A340="","",VLOOKUP(4100+ROUNDDOWN(A340/100,0),学校名!$A$2:$D$49,4,0))</f>
        <v>宝塚</v>
      </c>
      <c r="E340" s="1" t="str">
        <f t="shared" si="10"/>
        <v>上坂    凜</v>
      </c>
      <c r="F340" s="1">
        <f t="shared" si="11"/>
        <v>2</v>
      </c>
    </row>
    <row r="341" spans="1:6" x14ac:dyDescent="0.2">
      <c r="A341" s="1">
        <v>3832</v>
      </c>
      <c r="B341" s="1" t="s">
        <v>2616</v>
      </c>
      <c r="C341" s="1" t="s">
        <v>835</v>
      </c>
      <c r="D341" s="1" t="str">
        <f>IF(A341="","",VLOOKUP(4100+ROUNDDOWN(A341/100,0),学校名!$A$2:$D$49,4,0))</f>
        <v>宝塚</v>
      </c>
      <c r="E341" s="1" t="str">
        <f t="shared" si="10"/>
        <v>佐藤  絢音</v>
      </c>
      <c r="F341" s="1">
        <f t="shared" si="11"/>
        <v>2</v>
      </c>
    </row>
    <row r="342" spans="1:6" x14ac:dyDescent="0.2">
      <c r="A342" s="1">
        <v>3990</v>
      </c>
      <c r="B342" s="1" t="s">
        <v>2617</v>
      </c>
      <c r="C342" s="1" t="s">
        <v>439</v>
      </c>
      <c r="D342" s="1" t="str">
        <f>IF(A342="","",VLOOKUP(4100+ROUNDDOWN(A342/100,0),学校名!$A$2:$D$49,4,0))</f>
        <v>宝塚東</v>
      </c>
      <c r="E342" s="1" t="str">
        <f t="shared" si="10"/>
        <v>中川  珠佑</v>
      </c>
      <c r="F342" s="1">
        <f t="shared" si="11"/>
        <v>3</v>
      </c>
    </row>
    <row r="343" spans="1:6" x14ac:dyDescent="0.2">
      <c r="A343" s="1">
        <v>3992</v>
      </c>
      <c r="B343" s="1" t="s">
        <v>2618</v>
      </c>
      <c r="C343" s="1" t="s">
        <v>2619</v>
      </c>
      <c r="D343" s="1" t="str">
        <f>IF(A343="","",VLOOKUP(4100+ROUNDDOWN(A343/100,0),学校名!$A$2:$D$49,4,0))</f>
        <v>宝塚東</v>
      </c>
      <c r="E343" s="1" t="str">
        <f t="shared" si="10"/>
        <v>水野  蒼栞</v>
      </c>
      <c r="F343" s="1">
        <f t="shared" si="11"/>
        <v>1</v>
      </c>
    </row>
    <row r="344" spans="1:6" x14ac:dyDescent="0.2">
      <c r="A344" s="1">
        <v>3993</v>
      </c>
      <c r="B344" s="1" t="s">
        <v>2620</v>
      </c>
      <c r="C344" s="1" t="s">
        <v>2621</v>
      </c>
      <c r="D344" s="1" t="str">
        <f>IF(A344="","",VLOOKUP(4100+ROUNDDOWN(A344/100,0),学校名!$A$2:$D$49,4,0))</f>
        <v>宝塚東</v>
      </c>
      <c r="E344" s="1" t="str">
        <f t="shared" si="10"/>
        <v>北條  百咲</v>
      </c>
      <c r="F344" s="1">
        <f t="shared" si="11"/>
        <v>1</v>
      </c>
    </row>
    <row r="345" spans="1:6" x14ac:dyDescent="0.2">
      <c r="A345" s="1">
        <v>4056</v>
      </c>
      <c r="B345" s="1" t="s">
        <v>2622</v>
      </c>
      <c r="C345" s="1" t="s">
        <v>440</v>
      </c>
      <c r="D345" s="1" t="str">
        <f>IF(A345="","",VLOOKUP(4100+ROUNDDOWN(A345/100,0),学校名!$A$2:$D$49,4,0))</f>
        <v>宝塚西</v>
      </c>
      <c r="E345" s="1" t="str">
        <f t="shared" si="10"/>
        <v>永吉  結衣</v>
      </c>
      <c r="F345" s="1">
        <f t="shared" si="11"/>
        <v>3</v>
      </c>
    </row>
    <row r="346" spans="1:6" x14ac:dyDescent="0.2">
      <c r="A346" s="1">
        <v>4057</v>
      </c>
      <c r="B346" s="1" t="s">
        <v>2623</v>
      </c>
      <c r="C346" s="1" t="s">
        <v>441</v>
      </c>
      <c r="D346" s="1" t="str">
        <f>IF(A346="","",VLOOKUP(4100+ROUNDDOWN(A346/100,0),学校名!$A$2:$D$49,4,0))</f>
        <v>宝塚西</v>
      </c>
      <c r="E346" s="1" t="str">
        <f t="shared" si="10"/>
        <v>德永  春花</v>
      </c>
      <c r="F346" s="1">
        <f t="shared" si="11"/>
        <v>3</v>
      </c>
    </row>
    <row r="347" spans="1:6" x14ac:dyDescent="0.2">
      <c r="A347" s="1">
        <v>4058</v>
      </c>
      <c r="B347" s="1" t="s">
        <v>2624</v>
      </c>
      <c r="C347" s="1" t="s">
        <v>442</v>
      </c>
      <c r="D347" s="1" t="str">
        <f>IF(A347="","",VLOOKUP(4100+ROUNDDOWN(A347/100,0),学校名!$A$2:$D$49,4,0))</f>
        <v>宝塚西</v>
      </c>
      <c r="E347" s="1" t="str">
        <f t="shared" si="10"/>
        <v>金子優里奈</v>
      </c>
      <c r="F347" s="1">
        <f t="shared" si="11"/>
        <v>3</v>
      </c>
    </row>
    <row r="348" spans="1:6" x14ac:dyDescent="0.2">
      <c r="A348" s="1">
        <v>4059</v>
      </c>
      <c r="B348" s="1" t="s">
        <v>2625</v>
      </c>
      <c r="C348" s="1" t="s">
        <v>443</v>
      </c>
      <c r="D348" s="1" t="str">
        <f>IF(A348="","",VLOOKUP(4100+ROUNDDOWN(A348/100,0),学校名!$A$2:$D$49,4,0))</f>
        <v>宝塚西</v>
      </c>
      <c r="E348" s="1" t="str">
        <f t="shared" si="10"/>
        <v>黒田  光瑠</v>
      </c>
      <c r="F348" s="1">
        <f t="shared" si="11"/>
        <v>3</v>
      </c>
    </row>
    <row r="349" spans="1:6" x14ac:dyDescent="0.2">
      <c r="A349" s="1">
        <v>4060</v>
      </c>
      <c r="B349" s="1" t="s">
        <v>2626</v>
      </c>
      <c r="C349" s="1" t="s">
        <v>444</v>
      </c>
      <c r="D349" s="1" t="str">
        <f>IF(A349="","",VLOOKUP(4100+ROUNDDOWN(A349/100,0),学校名!$A$2:$D$49,4,0))</f>
        <v>宝塚西</v>
      </c>
      <c r="E349" s="1" t="str">
        <f t="shared" si="10"/>
        <v>加藤  瑚涼</v>
      </c>
      <c r="F349" s="1">
        <f t="shared" si="11"/>
        <v>3</v>
      </c>
    </row>
    <row r="350" spans="1:6" x14ac:dyDescent="0.2">
      <c r="A350" s="1">
        <v>4061</v>
      </c>
      <c r="B350" s="1" t="s">
        <v>2627</v>
      </c>
      <c r="C350" s="1" t="s">
        <v>445</v>
      </c>
      <c r="D350" s="1" t="str">
        <f>IF(A350="","",VLOOKUP(4100+ROUNDDOWN(A350/100,0),学校名!$A$2:$D$49,4,0))</f>
        <v>宝塚西</v>
      </c>
      <c r="E350" s="1" t="str">
        <f t="shared" si="10"/>
        <v>関    真陽</v>
      </c>
      <c r="F350" s="1">
        <f t="shared" si="11"/>
        <v>3</v>
      </c>
    </row>
    <row r="351" spans="1:6" x14ac:dyDescent="0.2">
      <c r="A351" s="1">
        <v>4062</v>
      </c>
      <c r="B351" s="1" t="s">
        <v>2628</v>
      </c>
      <c r="C351" s="1" t="s">
        <v>446</v>
      </c>
      <c r="D351" s="1" t="str">
        <f>IF(A351="","",VLOOKUP(4100+ROUNDDOWN(A351/100,0),学校名!$A$2:$D$49,4,0))</f>
        <v>宝塚西</v>
      </c>
      <c r="E351" s="1" t="str">
        <f t="shared" si="10"/>
        <v>戸階結衣花</v>
      </c>
      <c r="F351" s="1">
        <f t="shared" si="11"/>
        <v>3</v>
      </c>
    </row>
    <row r="352" spans="1:6" x14ac:dyDescent="0.2">
      <c r="A352" s="1">
        <v>4063</v>
      </c>
      <c r="B352" s="1" t="s">
        <v>2629</v>
      </c>
      <c r="C352" s="1" t="s">
        <v>836</v>
      </c>
      <c r="D352" s="1" t="str">
        <f>IF(A352="","",VLOOKUP(4100+ROUNDDOWN(A352/100,0),学校名!$A$2:$D$49,4,0))</f>
        <v>宝塚西</v>
      </c>
      <c r="E352" s="1" t="str">
        <f t="shared" si="10"/>
        <v>小林  寧々</v>
      </c>
      <c r="F352" s="1">
        <f t="shared" si="11"/>
        <v>2</v>
      </c>
    </row>
    <row r="353" spans="1:6" x14ac:dyDescent="0.2">
      <c r="A353" s="1">
        <v>4064</v>
      </c>
      <c r="B353" s="1" t="s">
        <v>2630</v>
      </c>
      <c r="C353" s="1" t="s">
        <v>837</v>
      </c>
      <c r="D353" s="1" t="str">
        <f>IF(A353="","",VLOOKUP(4100+ROUNDDOWN(A353/100,0),学校名!$A$2:$D$49,4,0))</f>
        <v>宝塚西</v>
      </c>
      <c r="E353" s="1" t="str">
        <f t="shared" si="10"/>
        <v>鈴木  湖奈</v>
      </c>
      <c r="F353" s="1">
        <f t="shared" si="11"/>
        <v>2</v>
      </c>
    </row>
    <row r="354" spans="1:6" x14ac:dyDescent="0.2">
      <c r="A354" s="1">
        <v>4065</v>
      </c>
      <c r="B354" s="1" t="s">
        <v>2631</v>
      </c>
      <c r="C354" s="1" t="s">
        <v>838</v>
      </c>
      <c r="D354" s="1" t="str">
        <f>IF(A354="","",VLOOKUP(4100+ROUNDDOWN(A354/100,0),学校名!$A$2:$D$49,4,0))</f>
        <v>宝塚西</v>
      </c>
      <c r="E354" s="1" t="str">
        <f t="shared" si="10"/>
        <v>髙須  玲杏</v>
      </c>
      <c r="F354" s="1">
        <f t="shared" si="11"/>
        <v>2</v>
      </c>
    </row>
    <row r="355" spans="1:6" x14ac:dyDescent="0.2">
      <c r="A355" s="1">
        <v>4066</v>
      </c>
      <c r="B355" s="1" t="s">
        <v>2632</v>
      </c>
      <c r="C355" s="1" t="s">
        <v>839</v>
      </c>
      <c r="D355" s="1" t="str">
        <f>IF(A355="","",VLOOKUP(4100+ROUNDDOWN(A355/100,0),学校名!$A$2:$D$49,4,0))</f>
        <v>宝塚西</v>
      </c>
      <c r="E355" s="1" t="str">
        <f t="shared" si="10"/>
        <v>阿部  桜來</v>
      </c>
      <c r="F355" s="1">
        <f t="shared" si="11"/>
        <v>2</v>
      </c>
    </row>
    <row r="356" spans="1:6" x14ac:dyDescent="0.2">
      <c r="A356" s="1">
        <v>4067</v>
      </c>
      <c r="B356" s="1" t="s">
        <v>2633</v>
      </c>
      <c r="C356" s="1" t="s">
        <v>840</v>
      </c>
      <c r="D356" s="1" t="str">
        <f>IF(A356="","",VLOOKUP(4100+ROUNDDOWN(A356/100,0),学校名!$A$2:$D$49,4,0))</f>
        <v>宝塚西</v>
      </c>
      <c r="E356" s="1" t="str">
        <f t="shared" si="10"/>
        <v>中瀬  美樹</v>
      </c>
      <c r="F356" s="1">
        <f t="shared" si="11"/>
        <v>2</v>
      </c>
    </row>
    <row r="357" spans="1:6" x14ac:dyDescent="0.2">
      <c r="A357" s="1">
        <v>4178</v>
      </c>
      <c r="B357" s="1" t="s">
        <v>2634</v>
      </c>
      <c r="C357" s="1" t="s">
        <v>447</v>
      </c>
      <c r="D357" s="1" t="str">
        <f>IF(A357="","",VLOOKUP(4100+ROUNDDOWN(A357/100,0),学校名!$A$2:$D$49,4,0))</f>
        <v>宝塚北</v>
      </c>
      <c r="E357" s="1" t="str">
        <f t="shared" si="10"/>
        <v>渕田ももか</v>
      </c>
      <c r="F357" s="1">
        <f t="shared" si="11"/>
        <v>3</v>
      </c>
    </row>
    <row r="358" spans="1:6" x14ac:dyDescent="0.2">
      <c r="A358" s="1">
        <v>4179</v>
      </c>
      <c r="B358" s="1" t="s">
        <v>2635</v>
      </c>
      <c r="C358" s="1" t="s">
        <v>841</v>
      </c>
      <c r="D358" s="1" t="str">
        <f>IF(A358="","",VLOOKUP(4100+ROUNDDOWN(A358/100,0),学校名!$A$2:$D$49,4,0))</f>
        <v>宝塚北</v>
      </c>
      <c r="E358" s="1" t="str">
        <f t="shared" si="10"/>
        <v>北山  凛佳</v>
      </c>
      <c r="F358" s="1">
        <f t="shared" si="11"/>
        <v>2</v>
      </c>
    </row>
    <row r="359" spans="1:6" x14ac:dyDescent="0.2">
      <c r="A359" s="1">
        <v>4180</v>
      </c>
      <c r="B359" s="1" t="s">
        <v>2636</v>
      </c>
      <c r="C359" s="1" t="s">
        <v>842</v>
      </c>
      <c r="D359" s="1" t="str">
        <f>IF(A359="","",VLOOKUP(4100+ROUNDDOWN(A359/100,0),学校名!$A$2:$D$49,4,0))</f>
        <v>宝塚北</v>
      </c>
      <c r="E359" s="1" t="str">
        <f t="shared" si="10"/>
        <v>澤田  夏葉</v>
      </c>
      <c r="F359" s="1">
        <f t="shared" si="11"/>
        <v>2</v>
      </c>
    </row>
    <row r="360" spans="1:6" x14ac:dyDescent="0.2">
      <c r="A360" s="1">
        <v>4181</v>
      </c>
      <c r="B360" s="1" t="s">
        <v>2637</v>
      </c>
      <c r="C360" s="1" t="s">
        <v>843</v>
      </c>
      <c r="D360" s="1" t="str">
        <f>IF(A360="","",VLOOKUP(4100+ROUNDDOWN(A360/100,0),学校名!$A$2:$D$49,4,0))</f>
        <v>宝塚北</v>
      </c>
      <c r="E360" s="1" t="str">
        <f t="shared" si="10"/>
        <v>中濵  舞央</v>
      </c>
      <c r="F360" s="1">
        <f t="shared" si="11"/>
        <v>2</v>
      </c>
    </row>
    <row r="361" spans="1:6" x14ac:dyDescent="0.2">
      <c r="A361" s="1">
        <v>4182</v>
      </c>
      <c r="B361" s="1" t="s">
        <v>2638</v>
      </c>
      <c r="C361" s="1" t="s">
        <v>844</v>
      </c>
      <c r="D361" s="1" t="str">
        <f>IF(A361="","",VLOOKUP(4100+ROUNDDOWN(A361/100,0),学校名!$A$2:$D$49,4,0))</f>
        <v>宝塚北</v>
      </c>
      <c r="E361" s="1" t="str">
        <f t="shared" si="10"/>
        <v>原田  莉緒</v>
      </c>
      <c r="F361" s="1">
        <f t="shared" si="11"/>
        <v>2</v>
      </c>
    </row>
    <row r="362" spans="1:6" x14ac:dyDescent="0.2">
      <c r="A362" s="1">
        <v>4183</v>
      </c>
      <c r="B362" s="1" t="s">
        <v>2639</v>
      </c>
      <c r="C362" s="1" t="s">
        <v>2640</v>
      </c>
      <c r="D362" s="1" t="str">
        <f>IF(A362="","",VLOOKUP(4100+ROUNDDOWN(A362/100,0),学校名!$A$2:$D$49,4,0))</f>
        <v>宝塚北</v>
      </c>
      <c r="E362" s="1" t="str">
        <f t="shared" si="10"/>
        <v>大倉    希</v>
      </c>
      <c r="F362" s="1">
        <f t="shared" si="11"/>
        <v>1</v>
      </c>
    </row>
    <row r="363" spans="1:6" x14ac:dyDescent="0.2">
      <c r="A363" s="1">
        <v>4184</v>
      </c>
      <c r="B363" s="1" t="s">
        <v>2641</v>
      </c>
      <c r="C363" s="1" t="s">
        <v>2642</v>
      </c>
      <c r="D363" s="1" t="str">
        <f>IF(A363="","",VLOOKUP(4100+ROUNDDOWN(A363/100,0),学校名!$A$2:$D$49,4,0))</f>
        <v>宝塚北</v>
      </c>
      <c r="E363" s="1" t="str">
        <f t="shared" si="10"/>
        <v>尾下  萌音</v>
      </c>
      <c r="F363" s="1">
        <f t="shared" si="11"/>
        <v>1</v>
      </c>
    </row>
    <row r="364" spans="1:6" x14ac:dyDescent="0.2">
      <c r="A364" s="1">
        <v>4185</v>
      </c>
      <c r="B364" s="1" t="s">
        <v>2643</v>
      </c>
      <c r="C364" s="1" t="s">
        <v>2644</v>
      </c>
      <c r="D364" s="1" t="str">
        <f>IF(A364="","",VLOOKUP(4100+ROUNDDOWN(A364/100,0),学校名!$A$2:$D$49,4,0))</f>
        <v>宝塚北</v>
      </c>
      <c r="E364" s="1" t="str">
        <f t="shared" si="10"/>
        <v>財田  七海</v>
      </c>
      <c r="F364" s="1">
        <f t="shared" si="11"/>
        <v>1</v>
      </c>
    </row>
    <row r="365" spans="1:6" x14ac:dyDescent="0.2">
      <c r="A365" s="1">
        <v>4186</v>
      </c>
      <c r="B365" s="1" t="s">
        <v>2645</v>
      </c>
      <c r="C365" s="1" t="s">
        <v>2646</v>
      </c>
      <c r="D365" s="1" t="str">
        <f>IF(A365="","",VLOOKUP(4100+ROUNDDOWN(A365/100,0),学校名!$A$2:$D$49,4,0))</f>
        <v>宝塚北</v>
      </c>
      <c r="E365" s="1" t="str">
        <f t="shared" si="10"/>
        <v>玉村  彩花</v>
      </c>
      <c r="F365" s="1">
        <f t="shared" si="11"/>
        <v>1</v>
      </c>
    </row>
    <row r="366" spans="1:6" x14ac:dyDescent="0.2">
      <c r="A366" s="1">
        <v>4187</v>
      </c>
      <c r="B366" s="1" t="s">
        <v>2647</v>
      </c>
      <c r="C366" s="1" t="s">
        <v>2648</v>
      </c>
      <c r="D366" s="1" t="str">
        <f>IF(A366="","",VLOOKUP(4100+ROUNDDOWN(A366/100,0),学校名!$A$2:$D$49,4,0))</f>
        <v>宝塚北</v>
      </c>
      <c r="E366" s="1" t="str">
        <f t="shared" si="10"/>
        <v>堤    万菜</v>
      </c>
      <c r="F366" s="1">
        <f t="shared" si="11"/>
        <v>1</v>
      </c>
    </row>
    <row r="367" spans="1:6" x14ac:dyDescent="0.2">
      <c r="A367" s="1">
        <v>4188</v>
      </c>
      <c r="B367" s="1" t="s">
        <v>2649</v>
      </c>
      <c r="C367" s="1" t="s">
        <v>2650</v>
      </c>
      <c r="D367" s="1" t="str">
        <f>IF(A367="","",VLOOKUP(4100+ROUNDDOWN(A367/100,0),学校名!$A$2:$D$49,4,0))</f>
        <v>宝塚北</v>
      </c>
      <c r="E367" s="1" t="str">
        <f t="shared" si="10"/>
        <v>前花  琴乃</v>
      </c>
      <c r="F367" s="1">
        <f t="shared" si="11"/>
        <v>1</v>
      </c>
    </row>
    <row r="368" spans="1:6" x14ac:dyDescent="0.2">
      <c r="A368" s="1">
        <v>4189</v>
      </c>
      <c r="B368" s="1" t="s">
        <v>2651</v>
      </c>
      <c r="C368" s="1" t="s">
        <v>2652</v>
      </c>
      <c r="D368" s="1" t="str">
        <f>IF(A368="","",VLOOKUP(4100+ROUNDDOWN(A368/100,0),学校名!$A$2:$D$49,4,0))</f>
        <v>宝塚北</v>
      </c>
      <c r="E368" s="1" t="str">
        <f t="shared" si="10"/>
        <v>山本  珠愛</v>
      </c>
      <c r="F368" s="1">
        <f t="shared" si="11"/>
        <v>1</v>
      </c>
    </row>
    <row r="369" spans="1:6" x14ac:dyDescent="0.2">
      <c r="A369" s="1">
        <v>4251</v>
      </c>
      <c r="B369" s="1" t="s">
        <v>2653</v>
      </c>
      <c r="C369" s="1" t="s">
        <v>2654</v>
      </c>
      <c r="D369" s="1" t="str">
        <f>IF(A369="","",VLOOKUP(4100+ROUNDDOWN(A369/100,0),学校名!$A$2:$D$49,4,0))</f>
        <v>小林聖心</v>
      </c>
      <c r="E369" s="1" t="str">
        <f t="shared" si="10"/>
        <v>谷口  千洋</v>
      </c>
      <c r="F369" s="1">
        <f t="shared" si="11"/>
        <v>2</v>
      </c>
    </row>
    <row r="370" spans="1:6" x14ac:dyDescent="0.2">
      <c r="A370" s="1">
        <v>4252</v>
      </c>
      <c r="B370" s="1" t="s">
        <v>2655</v>
      </c>
      <c r="C370" s="1" t="s">
        <v>2656</v>
      </c>
      <c r="D370" s="1" t="str">
        <f>IF(A370="","",VLOOKUP(4100+ROUNDDOWN(A370/100,0),学校名!$A$2:$D$49,4,0))</f>
        <v>小林聖心</v>
      </c>
      <c r="E370" s="1" t="str">
        <f t="shared" si="10"/>
        <v>松原  悠歩</v>
      </c>
      <c r="F370" s="1">
        <f t="shared" si="11"/>
        <v>2</v>
      </c>
    </row>
    <row r="371" spans="1:6" x14ac:dyDescent="0.2">
      <c r="A371" s="1">
        <v>4253</v>
      </c>
      <c r="B371" s="1" t="s">
        <v>2657</v>
      </c>
      <c r="C371" s="1" t="s">
        <v>2658</v>
      </c>
      <c r="D371" s="1" t="str">
        <f>IF(A371="","",VLOOKUP(4100+ROUNDDOWN(A371/100,0),学校名!$A$2:$D$49,4,0))</f>
        <v>小林聖心</v>
      </c>
      <c r="E371" s="1" t="str">
        <f t="shared" si="10"/>
        <v>臼井  心路</v>
      </c>
      <c r="F371" s="1">
        <f t="shared" si="11"/>
        <v>2</v>
      </c>
    </row>
    <row r="372" spans="1:6" x14ac:dyDescent="0.2">
      <c r="A372" s="1">
        <v>4254</v>
      </c>
      <c r="B372" s="1" t="s">
        <v>2659</v>
      </c>
      <c r="C372" s="1" t="s">
        <v>2660</v>
      </c>
      <c r="D372" s="1" t="str">
        <f>IF(A372="","",VLOOKUP(4100+ROUNDDOWN(A372/100,0),学校名!$A$2:$D$49,4,0))</f>
        <v>小林聖心</v>
      </c>
      <c r="E372" s="1" t="str">
        <f t="shared" si="10"/>
        <v>宇仁  悠乃</v>
      </c>
      <c r="F372" s="1">
        <f t="shared" si="11"/>
        <v>2</v>
      </c>
    </row>
    <row r="373" spans="1:6" x14ac:dyDescent="0.2">
      <c r="A373" s="1">
        <v>4312</v>
      </c>
      <c r="B373" s="1" t="s">
        <v>2661</v>
      </c>
      <c r="C373" s="1" t="s">
        <v>448</v>
      </c>
      <c r="D373" s="1" t="str">
        <f>IF(A373="","",VLOOKUP(4100+ROUNDDOWN(A373/100,0),学校名!$A$2:$D$49,4,0))</f>
        <v>芦屋</v>
      </c>
      <c r="E373" s="1" t="str">
        <f t="shared" si="10"/>
        <v>中野  恋子</v>
      </c>
      <c r="F373" s="1">
        <f t="shared" si="11"/>
        <v>3</v>
      </c>
    </row>
    <row r="374" spans="1:6" x14ac:dyDescent="0.2">
      <c r="A374" s="1">
        <v>4314</v>
      </c>
      <c r="B374" s="1" t="s">
        <v>2662</v>
      </c>
      <c r="C374" s="1" t="s">
        <v>845</v>
      </c>
      <c r="D374" s="1" t="str">
        <f>IF(A374="","",VLOOKUP(4100+ROUNDDOWN(A374/100,0),学校名!$A$2:$D$49,4,0))</f>
        <v>芦屋</v>
      </c>
      <c r="E374" s="1" t="str">
        <f t="shared" si="10"/>
        <v>執行  美誓</v>
      </c>
      <c r="F374" s="1">
        <f t="shared" si="11"/>
        <v>2</v>
      </c>
    </row>
    <row r="375" spans="1:6" x14ac:dyDescent="0.2">
      <c r="A375" s="1">
        <v>4315</v>
      </c>
      <c r="B375" s="1" t="s">
        <v>2663</v>
      </c>
      <c r="C375" s="1" t="s">
        <v>846</v>
      </c>
      <c r="D375" s="1" t="str">
        <f>IF(A375="","",VLOOKUP(4100+ROUNDDOWN(A375/100,0),学校名!$A$2:$D$49,4,0))</f>
        <v>芦屋</v>
      </c>
      <c r="E375" s="1" t="str">
        <f t="shared" si="10"/>
        <v>青草みちる</v>
      </c>
      <c r="F375" s="1">
        <f t="shared" si="11"/>
        <v>2</v>
      </c>
    </row>
    <row r="376" spans="1:6" x14ac:dyDescent="0.2">
      <c r="A376" s="1">
        <v>4316</v>
      </c>
      <c r="B376" s="1" t="s">
        <v>2664</v>
      </c>
      <c r="C376" s="1" t="s">
        <v>2665</v>
      </c>
      <c r="D376" s="1" t="str">
        <f>IF(A376="","",VLOOKUP(4100+ROUNDDOWN(A376/100,0),学校名!$A$2:$D$49,4,0))</f>
        <v>芦屋</v>
      </c>
      <c r="E376" s="1" t="str">
        <f t="shared" si="10"/>
        <v>和田  琴葉</v>
      </c>
      <c r="F376" s="1">
        <f t="shared" si="11"/>
        <v>2</v>
      </c>
    </row>
    <row r="377" spans="1:6" x14ac:dyDescent="0.2">
      <c r="A377" s="1">
        <v>4317</v>
      </c>
      <c r="B377" s="1" t="s">
        <v>2666</v>
      </c>
      <c r="C377" s="1" t="s">
        <v>2667</v>
      </c>
      <c r="D377" s="1" t="str">
        <f>IF(A377="","",VLOOKUP(4100+ROUNDDOWN(A377/100,0),学校名!$A$2:$D$49,4,0))</f>
        <v>芦屋</v>
      </c>
      <c r="E377" s="1" t="str">
        <f t="shared" si="10"/>
        <v>竹田  奈未</v>
      </c>
      <c r="F377" s="1">
        <f t="shared" si="11"/>
        <v>2</v>
      </c>
    </row>
    <row r="378" spans="1:6" x14ac:dyDescent="0.2">
      <c r="A378" s="1">
        <v>4318</v>
      </c>
      <c r="B378" s="1" t="s">
        <v>2668</v>
      </c>
      <c r="C378" s="1" t="s">
        <v>2669</v>
      </c>
      <c r="D378" s="1" t="str">
        <f>IF(A378="","",VLOOKUP(4100+ROUNDDOWN(A378/100,0),学校名!$A$2:$D$49,4,0))</f>
        <v>芦屋</v>
      </c>
      <c r="E378" s="1" t="str">
        <f t="shared" si="10"/>
        <v>眞鍋    舞</v>
      </c>
      <c r="F378" s="1">
        <f t="shared" si="11"/>
        <v>1</v>
      </c>
    </row>
    <row r="379" spans="1:6" x14ac:dyDescent="0.2">
      <c r="A379" s="1">
        <v>4319</v>
      </c>
      <c r="B379" s="1" t="s">
        <v>2670</v>
      </c>
      <c r="C379" s="1" t="s">
        <v>2671</v>
      </c>
      <c r="D379" s="1" t="str">
        <f>IF(A379="","",VLOOKUP(4100+ROUNDDOWN(A379/100,0),学校名!$A$2:$D$49,4,0))</f>
        <v>芦屋</v>
      </c>
      <c r="E379" s="1" t="str">
        <f t="shared" si="10"/>
        <v>川原  和奏</v>
      </c>
      <c r="F379" s="1">
        <f t="shared" si="11"/>
        <v>1</v>
      </c>
    </row>
    <row r="380" spans="1:6" x14ac:dyDescent="0.2">
      <c r="A380" s="1">
        <v>4320</v>
      </c>
      <c r="B380" s="1" t="s">
        <v>2672</v>
      </c>
      <c r="C380" s="1" t="s">
        <v>2673</v>
      </c>
      <c r="D380" s="1" t="str">
        <f>IF(A380="","",VLOOKUP(4100+ROUNDDOWN(A380/100,0),学校名!$A$2:$D$49,4,0))</f>
        <v>芦屋</v>
      </c>
      <c r="E380" s="1" t="str">
        <f t="shared" si="10"/>
        <v>神野    葵</v>
      </c>
      <c r="F380" s="1">
        <f t="shared" si="11"/>
        <v>1</v>
      </c>
    </row>
    <row r="381" spans="1:6" x14ac:dyDescent="0.2">
      <c r="A381" s="1">
        <v>4457</v>
      </c>
      <c r="B381" s="1" t="s">
        <v>2674</v>
      </c>
      <c r="C381" s="1" t="s">
        <v>2675</v>
      </c>
      <c r="D381" s="1" t="str">
        <f>IF(A381="","",VLOOKUP(4100+ROUNDDOWN(A381/100,0),学校名!$A$2:$D$49,4,0))</f>
        <v>雲雀丘</v>
      </c>
      <c r="E381" s="1" t="str">
        <f t="shared" si="10"/>
        <v>田中  結乃</v>
      </c>
      <c r="F381" s="1">
        <f t="shared" si="11"/>
        <v>2</v>
      </c>
    </row>
    <row r="382" spans="1:6" x14ac:dyDescent="0.2">
      <c r="A382" s="1">
        <v>4465</v>
      </c>
      <c r="B382" s="1" t="s">
        <v>2676</v>
      </c>
      <c r="C382" s="1" t="s">
        <v>449</v>
      </c>
      <c r="D382" s="1" t="str">
        <f>IF(A382="","",VLOOKUP(4100+ROUNDDOWN(A382/100,0),学校名!$A$2:$D$49,4,0))</f>
        <v>雲雀丘</v>
      </c>
      <c r="E382" s="1" t="str">
        <f t="shared" si="10"/>
        <v>芝田菜々子</v>
      </c>
      <c r="F382" s="1">
        <f t="shared" si="11"/>
        <v>3</v>
      </c>
    </row>
    <row r="383" spans="1:6" x14ac:dyDescent="0.2">
      <c r="A383" s="1">
        <v>4466</v>
      </c>
      <c r="B383" s="1" t="s">
        <v>2677</v>
      </c>
      <c r="C383" s="1" t="s">
        <v>450</v>
      </c>
      <c r="D383" s="1" t="str">
        <f>IF(A383="","",VLOOKUP(4100+ROUNDDOWN(A383/100,0),学校名!$A$2:$D$49,4,0))</f>
        <v>雲雀丘</v>
      </c>
      <c r="E383" s="1" t="str">
        <f t="shared" si="10"/>
        <v>酒井菜々美</v>
      </c>
      <c r="F383" s="1">
        <f t="shared" si="11"/>
        <v>3</v>
      </c>
    </row>
    <row r="384" spans="1:6" x14ac:dyDescent="0.2">
      <c r="A384" s="1">
        <v>4470</v>
      </c>
      <c r="B384" s="1" t="s">
        <v>2678</v>
      </c>
      <c r="C384" s="1" t="s">
        <v>451</v>
      </c>
      <c r="D384" s="1" t="str">
        <f>IF(A384="","",VLOOKUP(4100+ROUNDDOWN(A384/100,0),学校名!$A$2:$D$49,4,0))</f>
        <v>雲雀丘</v>
      </c>
      <c r="E384" s="1" t="str">
        <f t="shared" si="10"/>
        <v>川中  結葵</v>
      </c>
      <c r="F384" s="1">
        <f t="shared" si="11"/>
        <v>3</v>
      </c>
    </row>
    <row r="385" spans="1:6" x14ac:dyDescent="0.2">
      <c r="A385" s="1">
        <v>4472</v>
      </c>
      <c r="B385" s="1" t="s">
        <v>2679</v>
      </c>
      <c r="C385" s="1" t="s">
        <v>452</v>
      </c>
      <c r="D385" s="1" t="str">
        <f>IF(A385="","",VLOOKUP(4100+ROUNDDOWN(A385/100,0),学校名!$A$2:$D$49,4,0))</f>
        <v>雲雀丘</v>
      </c>
      <c r="E385" s="1" t="str">
        <f t="shared" si="10"/>
        <v>鬼倉    雅</v>
      </c>
      <c r="F385" s="1">
        <f t="shared" si="11"/>
        <v>3</v>
      </c>
    </row>
    <row r="386" spans="1:6" x14ac:dyDescent="0.2">
      <c r="A386" s="1">
        <v>4474</v>
      </c>
      <c r="B386" s="1" t="s">
        <v>2680</v>
      </c>
      <c r="C386" s="1" t="s">
        <v>2681</v>
      </c>
      <c r="D386" s="1" t="str">
        <f>IF(A386="","",VLOOKUP(4100+ROUNDDOWN(A386/100,0),学校名!$A$2:$D$49,4,0))</f>
        <v>雲雀丘</v>
      </c>
      <c r="E386" s="1" t="str">
        <f t="shared" si="10"/>
        <v>山﨑  美佳</v>
      </c>
      <c r="F386" s="1">
        <f t="shared" si="11"/>
        <v>2</v>
      </c>
    </row>
    <row r="387" spans="1:6" x14ac:dyDescent="0.2">
      <c r="A387" s="1">
        <v>4475</v>
      </c>
      <c r="B387" s="1" t="s">
        <v>2682</v>
      </c>
      <c r="C387" s="1" t="s">
        <v>2683</v>
      </c>
      <c r="D387" s="1" t="str">
        <f>IF(A387="","",VLOOKUP(4100+ROUNDDOWN(A387/100,0),学校名!$A$2:$D$49,4,0))</f>
        <v>雲雀丘</v>
      </c>
      <c r="E387" s="1" t="str">
        <f t="shared" ref="E387:E432" si="12">IF(B387="","",IF(ISNUMBER(F387),LEFT(B387,LEN(B387)-3),LEFT(B387,LEN(B387)-1)))</f>
        <v>成田  千紘</v>
      </c>
      <c r="F387" s="1">
        <f t="shared" ref="F387:F432" si="13">IF(B387="","",VALUE(MID(B387,LEN(B387)-1,1)))</f>
        <v>2</v>
      </c>
    </row>
    <row r="388" spans="1:6" x14ac:dyDescent="0.2">
      <c r="A388" s="1">
        <v>4476</v>
      </c>
      <c r="B388" s="1" t="s">
        <v>2684</v>
      </c>
      <c r="C388" s="1" t="s">
        <v>2685</v>
      </c>
      <c r="D388" s="1" t="str">
        <f>IF(A388="","",VLOOKUP(4100+ROUNDDOWN(A388/100,0),学校名!$A$2:$D$49,4,0))</f>
        <v>雲雀丘</v>
      </c>
      <c r="E388" s="1" t="str">
        <f t="shared" si="12"/>
        <v>森谷  莉子</v>
      </c>
      <c r="F388" s="1">
        <f t="shared" si="13"/>
        <v>1</v>
      </c>
    </row>
    <row r="389" spans="1:6" x14ac:dyDescent="0.2">
      <c r="A389" s="1">
        <v>4477</v>
      </c>
      <c r="B389" s="1" t="s">
        <v>2686</v>
      </c>
      <c r="C389" s="1" t="s">
        <v>2687</v>
      </c>
      <c r="D389" s="1" t="str">
        <f>IF(A389="","",VLOOKUP(4100+ROUNDDOWN(A389/100,0),学校名!$A$2:$D$49,4,0))</f>
        <v>雲雀丘</v>
      </c>
      <c r="E389" s="1" t="str">
        <f t="shared" si="12"/>
        <v>上條心桜子</v>
      </c>
      <c r="F389" s="1">
        <f t="shared" si="13"/>
        <v>1</v>
      </c>
    </row>
    <row r="390" spans="1:6" x14ac:dyDescent="0.2">
      <c r="A390" s="1">
        <v>4478</v>
      </c>
      <c r="B390" s="1" t="s">
        <v>2688</v>
      </c>
      <c r="C390" s="1" t="s">
        <v>2689</v>
      </c>
      <c r="D390" s="1" t="str">
        <f>IF(A390="","",VLOOKUP(4100+ROUNDDOWN(A390/100,0),学校名!$A$2:$D$49,4,0))</f>
        <v>雲雀丘</v>
      </c>
      <c r="E390" s="1" t="str">
        <f t="shared" si="12"/>
        <v>村瀬はづき</v>
      </c>
      <c r="F390" s="1">
        <f t="shared" si="13"/>
        <v>1</v>
      </c>
    </row>
    <row r="391" spans="1:6" x14ac:dyDescent="0.2">
      <c r="A391" s="1">
        <v>4479</v>
      </c>
      <c r="B391" s="1" t="s">
        <v>2690</v>
      </c>
      <c r="C391" s="1" t="s">
        <v>2691</v>
      </c>
      <c r="D391" s="1" t="str">
        <f>IF(A391="","",VLOOKUP(4100+ROUNDDOWN(A391/100,0),学校名!$A$2:$D$49,4,0))</f>
        <v>雲雀丘</v>
      </c>
      <c r="E391" s="1" t="str">
        <f t="shared" si="12"/>
        <v>川上    優</v>
      </c>
      <c r="F391" s="1">
        <f t="shared" si="13"/>
        <v>1</v>
      </c>
    </row>
    <row r="392" spans="1:6" x14ac:dyDescent="0.2">
      <c r="A392" s="1">
        <v>4480</v>
      </c>
      <c r="B392" s="1" t="s">
        <v>2692</v>
      </c>
      <c r="C392" s="1" t="s">
        <v>2693</v>
      </c>
      <c r="D392" s="1" t="str">
        <f>IF(A392="","",VLOOKUP(4100+ROUNDDOWN(A392/100,0),学校名!$A$2:$D$49,4,0))</f>
        <v>雲雀丘</v>
      </c>
      <c r="E392" s="1" t="str">
        <f t="shared" si="12"/>
        <v>嶋田  遥望</v>
      </c>
      <c r="F392" s="1">
        <f t="shared" si="13"/>
        <v>1</v>
      </c>
    </row>
    <row r="393" spans="1:6" x14ac:dyDescent="0.2">
      <c r="A393" s="1">
        <v>4576</v>
      </c>
      <c r="B393" s="1" t="s">
        <v>2694</v>
      </c>
      <c r="C393" s="1" t="s">
        <v>453</v>
      </c>
      <c r="D393" s="1" t="str">
        <f>IF(A393="","",VLOOKUP(4100+ROUNDDOWN(A393/100,0),学校名!$A$2:$D$49,4,0))</f>
        <v>県国際</v>
      </c>
      <c r="E393" s="1" t="str">
        <f t="shared" si="12"/>
        <v>大久保むつみ</v>
      </c>
      <c r="F393" s="1">
        <f t="shared" si="13"/>
        <v>3</v>
      </c>
    </row>
    <row r="394" spans="1:6" x14ac:dyDescent="0.2">
      <c r="A394" s="1">
        <v>4628</v>
      </c>
      <c r="B394" s="1" t="s">
        <v>2695</v>
      </c>
      <c r="C394" s="1" t="s">
        <v>2696</v>
      </c>
      <c r="D394" s="1" t="str">
        <f>IF(A394="","",VLOOKUP(4100+ROUNDDOWN(A394/100,0),学校名!$A$2:$D$49,4,0))</f>
        <v>芦屋学園</v>
      </c>
      <c r="E394" s="1" t="str">
        <f t="shared" si="12"/>
        <v>山下さくら</v>
      </c>
      <c r="F394" s="1">
        <f t="shared" si="13"/>
        <v>1</v>
      </c>
    </row>
    <row r="395" spans="1:6" x14ac:dyDescent="0.2">
      <c r="A395" s="1">
        <v>4855</v>
      </c>
      <c r="B395" s="1" t="s">
        <v>2697</v>
      </c>
      <c r="C395" s="1" t="s">
        <v>847</v>
      </c>
      <c r="D395" s="1" t="str">
        <f>IF(A395="","",VLOOKUP(4100+ROUNDDOWN(A395/100,0),学校名!$A$2:$D$49,4,0))</f>
        <v>芦国中等</v>
      </c>
      <c r="E395" s="1" t="str">
        <f t="shared" si="12"/>
        <v>矢野  蒼來</v>
      </c>
      <c r="F395" s="1">
        <f t="shared" si="13"/>
        <v>2</v>
      </c>
    </row>
    <row r="396" spans="1:6" x14ac:dyDescent="0.2">
      <c r="A396" s="1">
        <v>4856</v>
      </c>
      <c r="B396" s="1" t="s">
        <v>2698</v>
      </c>
      <c r="C396" s="1" t="s">
        <v>2699</v>
      </c>
      <c r="D396" s="1" t="str">
        <f>IF(A396="","",VLOOKUP(4100+ROUNDDOWN(A396/100,0),学校名!$A$2:$D$49,4,0))</f>
        <v>芦国中等</v>
      </c>
      <c r="E396" s="1" t="str">
        <f t="shared" si="12"/>
        <v>藤原    芹</v>
      </c>
      <c r="F396" s="1">
        <f t="shared" si="13"/>
        <v>1</v>
      </c>
    </row>
    <row r="397" spans="1:6" x14ac:dyDescent="0.2">
      <c r="A397" s="1">
        <v>4857</v>
      </c>
      <c r="B397" s="1" t="s">
        <v>2700</v>
      </c>
      <c r="C397" s="1" t="s">
        <v>2701</v>
      </c>
      <c r="D397" s="1" t="str">
        <f>IF(A397="","",VLOOKUP(4100+ROUNDDOWN(A397/100,0),学校名!$A$2:$D$49,4,0))</f>
        <v>芦国中等</v>
      </c>
      <c r="E397" s="1" t="str">
        <f t="shared" si="12"/>
        <v>呉    安珠</v>
      </c>
      <c r="F397" s="1">
        <f t="shared" si="13"/>
        <v>1</v>
      </c>
    </row>
    <row r="398" spans="1:6" x14ac:dyDescent="0.2">
      <c r="D398" s="1" t="str">
        <f>IF(A398="","",VLOOKUP(4100+ROUNDDOWN(A398/100,0),学校名!$A$2:$D$49,4,0))</f>
        <v/>
      </c>
      <c r="E398" s="1" t="str">
        <f t="shared" si="12"/>
        <v/>
      </c>
      <c r="F398" s="1" t="str">
        <f t="shared" si="13"/>
        <v/>
      </c>
    </row>
    <row r="399" spans="1:6" x14ac:dyDescent="0.2">
      <c r="D399" s="1" t="str">
        <f>IF(A399="","",VLOOKUP(4100+ROUNDDOWN(A399/100,0),学校名!$A$2:$D$49,4,0))</f>
        <v/>
      </c>
      <c r="E399" s="1" t="str">
        <f t="shared" si="12"/>
        <v/>
      </c>
      <c r="F399" s="1" t="str">
        <f t="shared" si="13"/>
        <v/>
      </c>
    </row>
    <row r="400" spans="1:6" x14ac:dyDescent="0.2">
      <c r="D400" s="1" t="str">
        <f>IF(A400="","",VLOOKUP(4100+ROUNDDOWN(A400/100,0),学校名!$A$2:$D$49,4,0))</f>
        <v/>
      </c>
      <c r="E400" s="1" t="str">
        <f t="shared" si="12"/>
        <v/>
      </c>
      <c r="F400" s="1" t="str">
        <f t="shared" si="13"/>
        <v/>
      </c>
    </row>
    <row r="401" spans="4:6" x14ac:dyDescent="0.2">
      <c r="D401" s="1" t="str">
        <f>IF(A401="","",VLOOKUP(4100+ROUNDDOWN(A401/100,0),学校名!$A$2:$D$49,4,0))</f>
        <v/>
      </c>
      <c r="E401" s="1" t="str">
        <f t="shared" si="12"/>
        <v/>
      </c>
      <c r="F401" s="1" t="str">
        <f t="shared" si="13"/>
        <v/>
      </c>
    </row>
    <row r="402" spans="4:6" x14ac:dyDescent="0.2">
      <c r="D402" s="1" t="str">
        <f>IF(A402="","",VLOOKUP(4100+ROUNDDOWN(A402/100,0),学校名!$A$2:$D$49,4,0))</f>
        <v/>
      </c>
      <c r="E402" s="1" t="str">
        <f t="shared" si="12"/>
        <v/>
      </c>
      <c r="F402" s="1" t="str">
        <f t="shared" si="13"/>
        <v/>
      </c>
    </row>
    <row r="403" spans="4:6" x14ac:dyDescent="0.2">
      <c r="D403" s="1" t="str">
        <f>IF(A403="","",VLOOKUP(4100+ROUNDDOWN(A403/100,0),学校名!$A$2:$D$49,4,0))</f>
        <v/>
      </c>
      <c r="E403" s="1" t="str">
        <f t="shared" si="12"/>
        <v/>
      </c>
      <c r="F403" s="1" t="str">
        <f t="shared" si="13"/>
        <v/>
      </c>
    </row>
    <row r="404" spans="4:6" x14ac:dyDescent="0.2">
      <c r="D404" s="1" t="str">
        <f>IF(A404="","",VLOOKUP(4100+ROUNDDOWN(A404/100,0),学校名!$A$2:$D$49,4,0))</f>
        <v/>
      </c>
      <c r="E404" s="1" t="str">
        <f t="shared" si="12"/>
        <v/>
      </c>
      <c r="F404" s="1" t="str">
        <f t="shared" si="13"/>
        <v/>
      </c>
    </row>
    <row r="405" spans="4:6" x14ac:dyDescent="0.2">
      <c r="D405" s="1" t="str">
        <f>IF(A405="","",VLOOKUP(4100+ROUNDDOWN(A405/100,0),学校名!$A$2:$D$49,4,0))</f>
        <v/>
      </c>
      <c r="E405" s="1" t="str">
        <f t="shared" si="12"/>
        <v/>
      </c>
      <c r="F405" s="1" t="str">
        <f t="shared" si="13"/>
        <v/>
      </c>
    </row>
    <row r="406" spans="4:6" x14ac:dyDescent="0.2">
      <c r="D406" s="1" t="str">
        <f>IF(A406="","",VLOOKUP(4100+ROUNDDOWN(A406/100,0),学校名!$A$2:$D$49,4,0))</f>
        <v/>
      </c>
      <c r="E406" s="1" t="str">
        <f t="shared" si="12"/>
        <v/>
      </c>
      <c r="F406" s="1" t="str">
        <f t="shared" si="13"/>
        <v/>
      </c>
    </row>
    <row r="407" spans="4:6" x14ac:dyDescent="0.2">
      <c r="D407" s="1" t="str">
        <f>IF(A407="","",VLOOKUP(4100+ROUNDDOWN(A407/100,0),学校名!$A$2:$D$49,4,0))</f>
        <v/>
      </c>
      <c r="E407" s="1" t="str">
        <f t="shared" si="12"/>
        <v/>
      </c>
      <c r="F407" s="1" t="str">
        <f t="shared" si="13"/>
        <v/>
      </c>
    </row>
    <row r="408" spans="4:6" x14ac:dyDescent="0.2">
      <c r="D408" s="1" t="str">
        <f>IF(A408="","",VLOOKUP(4100+ROUNDDOWN(A408/100,0),学校名!$A$2:$D$49,4,0))</f>
        <v/>
      </c>
      <c r="E408" s="1" t="str">
        <f t="shared" si="12"/>
        <v/>
      </c>
      <c r="F408" s="1" t="str">
        <f t="shared" si="13"/>
        <v/>
      </c>
    </row>
    <row r="409" spans="4:6" x14ac:dyDescent="0.2">
      <c r="D409" s="1" t="str">
        <f>IF(A409="","",VLOOKUP(4100+ROUNDDOWN(A409/100,0),学校名!$A$2:$D$49,4,0))</f>
        <v/>
      </c>
      <c r="E409" s="1" t="str">
        <f t="shared" si="12"/>
        <v/>
      </c>
      <c r="F409" s="1" t="str">
        <f t="shared" si="13"/>
        <v/>
      </c>
    </row>
    <row r="410" spans="4:6" x14ac:dyDescent="0.2">
      <c r="D410" s="1" t="str">
        <f>IF(A410="","",VLOOKUP(4100+ROUNDDOWN(A410/100,0),学校名!$A$2:$D$49,4,0))</f>
        <v/>
      </c>
      <c r="E410" s="1" t="str">
        <f t="shared" si="12"/>
        <v/>
      </c>
      <c r="F410" s="1" t="str">
        <f t="shared" si="13"/>
        <v/>
      </c>
    </row>
    <row r="411" spans="4:6" x14ac:dyDescent="0.2">
      <c r="D411" s="1" t="str">
        <f>IF(A411="","",VLOOKUP(4100+ROUNDDOWN(A411/100,0),学校名!$A$2:$D$49,4,0))</f>
        <v/>
      </c>
      <c r="E411" s="1" t="str">
        <f t="shared" si="12"/>
        <v/>
      </c>
      <c r="F411" s="1" t="str">
        <f t="shared" si="13"/>
        <v/>
      </c>
    </row>
    <row r="412" spans="4:6" x14ac:dyDescent="0.2">
      <c r="D412" s="1" t="str">
        <f>IF(A412="","",VLOOKUP(4100+ROUNDDOWN(A412/100,0),学校名!$A$2:$D$49,4,0))</f>
        <v/>
      </c>
      <c r="E412" s="1" t="str">
        <f t="shared" si="12"/>
        <v/>
      </c>
      <c r="F412" s="1" t="str">
        <f t="shared" si="13"/>
        <v/>
      </c>
    </row>
    <row r="413" spans="4:6" x14ac:dyDescent="0.2">
      <c r="D413" s="1" t="str">
        <f>IF(A413="","",VLOOKUP(4100+ROUNDDOWN(A413/100,0),学校名!$A$2:$D$49,4,0))</f>
        <v/>
      </c>
      <c r="E413" s="1" t="str">
        <f t="shared" si="12"/>
        <v/>
      </c>
      <c r="F413" s="1" t="str">
        <f t="shared" si="13"/>
        <v/>
      </c>
    </row>
    <row r="414" spans="4:6" x14ac:dyDescent="0.2">
      <c r="D414" s="1" t="str">
        <f>IF(A414="","",VLOOKUP(4100+ROUNDDOWN(A414/100,0),学校名!$A$2:$D$49,4,0))</f>
        <v/>
      </c>
      <c r="E414" s="1" t="str">
        <f t="shared" si="12"/>
        <v/>
      </c>
      <c r="F414" s="1" t="str">
        <f t="shared" si="13"/>
        <v/>
      </c>
    </row>
    <row r="415" spans="4:6" x14ac:dyDescent="0.2">
      <c r="D415" s="1" t="str">
        <f>IF(A415="","",VLOOKUP(4100+ROUNDDOWN(A415/100,0),学校名!$A$2:$D$49,4,0))</f>
        <v/>
      </c>
      <c r="E415" s="1" t="str">
        <f t="shared" si="12"/>
        <v/>
      </c>
      <c r="F415" s="1" t="str">
        <f t="shared" si="13"/>
        <v/>
      </c>
    </row>
    <row r="416" spans="4:6" x14ac:dyDescent="0.2">
      <c r="D416" s="1" t="str">
        <f>IF(A416="","",VLOOKUP(4100+ROUNDDOWN(A416/100,0),学校名!$A$2:$D$49,4,0))</f>
        <v/>
      </c>
      <c r="E416" s="1" t="str">
        <f t="shared" si="12"/>
        <v/>
      </c>
      <c r="F416" s="1" t="str">
        <f t="shared" si="13"/>
        <v/>
      </c>
    </row>
    <row r="417" spans="4:6" x14ac:dyDescent="0.2">
      <c r="D417" s="1" t="str">
        <f>IF(A417="","",VLOOKUP(4100+ROUNDDOWN(A417/100,0),学校名!$A$2:$D$49,4,0))</f>
        <v/>
      </c>
      <c r="E417" s="1" t="str">
        <f t="shared" si="12"/>
        <v/>
      </c>
      <c r="F417" s="1" t="str">
        <f t="shared" si="13"/>
        <v/>
      </c>
    </row>
    <row r="418" spans="4:6" x14ac:dyDescent="0.2">
      <c r="D418" s="1" t="str">
        <f>IF(A418="","",VLOOKUP(4100+ROUNDDOWN(A418/100,0),学校名!$A$2:$D$49,4,0))</f>
        <v/>
      </c>
      <c r="E418" s="1" t="str">
        <f t="shared" si="12"/>
        <v/>
      </c>
      <c r="F418" s="1" t="str">
        <f t="shared" si="13"/>
        <v/>
      </c>
    </row>
    <row r="419" spans="4:6" x14ac:dyDescent="0.2">
      <c r="D419" s="1" t="str">
        <f>IF(A419="","",VLOOKUP(4100+ROUNDDOWN(A419/100,0),学校名!$A$2:$D$49,4,0))</f>
        <v/>
      </c>
      <c r="E419" s="1" t="str">
        <f t="shared" si="12"/>
        <v/>
      </c>
      <c r="F419" s="1" t="str">
        <f t="shared" si="13"/>
        <v/>
      </c>
    </row>
    <row r="420" spans="4:6" x14ac:dyDescent="0.2">
      <c r="D420" s="1" t="str">
        <f>IF(A420="","",VLOOKUP(4100+ROUNDDOWN(A420/100,0),学校名!$A$2:$D$49,4,0))</f>
        <v/>
      </c>
      <c r="E420" s="1" t="str">
        <f t="shared" si="12"/>
        <v/>
      </c>
      <c r="F420" s="1" t="str">
        <f t="shared" si="13"/>
        <v/>
      </c>
    </row>
    <row r="421" spans="4:6" x14ac:dyDescent="0.2">
      <c r="D421" s="1" t="str">
        <f>IF(A421="","",VLOOKUP(4100+ROUNDDOWN(A421/100,0),学校名!$A$2:$D$49,4,0))</f>
        <v/>
      </c>
      <c r="E421" s="1" t="str">
        <f t="shared" si="12"/>
        <v/>
      </c>
      <c r="F421" s="1" t="str">
        <f t="shared" si="13"/>
        <v/>
      </c>
    </row>
    <row r="422" spans="4:6" x14ac:dyDescent="0.2">
      <c r="D422" s="1" t="str">
        <f>IF(A422="","",VLOOKUP(4100+ROUNDDOWN(A422/100,0),学校名!$A$2:$D$49,4,0))</f>
        <v/>
      </c>
      <c r="E422" s="1" t="str">
        <f t="shared" si="12"/>
        <v/>
      </c>
      <c r="F422" s="1" t="str">
        <f t="shared" si="13"/>
        <v/>
      </c>
    </row>
    <row r="423" spans="4:6" x14ac:dyDescent="0.2">
      <c r="D423" s="1" t="str">
        <f>IF(A423="","",VLOOKUP(4100+ROUNDDOWN(A423/100,0),学校名!$A$2:$D$49,4,0))</f>
        <v/>
      </c>
      <c r="E423" s="1" t="str">
        <f t="shared" si="12"/>
        <v/>
      </c>
      <c r="F423" s="1" t="str">
        <f t="shared" si="13"/>
        <v/>
      </c>
    </row>
    <row r="424" spans="4:6" x14ac:dyDescent="0.2">
      <c r="D424" s="1" t="str">
        <f>IF(A424="","",VLOOKUP(4100+ROUNDDOWN(A424/100,0),学校名!$A$2:$D$49,4,0))</f>
        <v/>
      </c>
      <c r="E424" s="1" t="str">
        <f t="shared" si="12"/>
        <v/>
      </c>
      <c r="F424" s="1" t="str">
        <f t="shared" si="13"/>
        <v/>
      </c>
    </row>
    <row r="425" spans="4:6" x14ac:dyDescent="0.2">
      <c r="D425" s="1" t="str">
        <f>IF(A425="","",VLOOKUP(4100+ROUNDDOWN(A425/100,0),学校名!$A$2:$D$49,4,0))</f>
        <v/>
      </c>
      <c r="E425" s="1" t="str">
        <f t="shared" si="12"/>
        <v/>
      </c>
      <c r="F425" s="1" t="str">
        <f t="shared" si="13"/>
        <v/>
      </c>
    </row>
    <row r="426" spans="4:6" x14ac:dyDescent="0.2">
      <c r="D426" s="1" t="str">
        <f>IF(A426="","",VLOOKUP(4100+ROUNDDOWN(A426/100,0),学校名!$A$2:$D$49,4,0))</f>
        <v/>
      </c>
      <c r="E426" s="1" t="str">
        <f t="shared" si="12"/>
        <v/>
      </c>
      <c r="F426" s="1" t="str">
        <f t="shared" si="13"/>
        <v/>
      </c>
    </row>
    <row r="427" spans="4:6" x14ac:dyDescent="0.2">
      <c r="D427" s="1" t="str">
        <f>IF(A427="","",VLOOKUP(4100+ROUNDDOWN(A427/100,0),学校名!$A$2:$D$49,4,0))</f>
        <v/>
      </c>
      <c r="E427" s="1" t="str">
        <f t="shared" si="12"/>
        <v/>
      </c>
      <c r="F427" s="1" t="str">
        <f t="shared" si="13"/>
        <v/>
      </c>
    </row>
    <row r="428" spans="4:6" x14ac:dyDescent="0.2">
      <c r="D428" s="1" t="str">
        <f>IF(A428="","",VLOOKUP(4100+ROUNDDOWN(A428/100,0),学校名!$A$2:$D$49,4,0))</f>
        <v/>
      </c>
      <c r="E428" s="1" t="str">
        <f t="shared" si="12"/>
        <v/>
      </c>
      <c r="F428" s="1" t="str">
        <f t="shared" si="13"/>
        <v/>
      </c>
    </row>
    <row r="429" spans="4:6" x14ac:dyDescent="0.2">
      <c r="D429" s="1" t="str">
        <f>IF(A429="","",VLOOKUP(4100+ROUNDDOWN(A429/100,0),学校名!$A$2:$D$49,4,0))</f>
        <v/>
      </c>
      <c r="E429" s="1" t="str">
        <f t="shared" si="12"/>
        <v/>
      </c>
      <c r="F429" s="1" t="str">
        <f t="shared" si="13"/>
        <v/>
      </c>
    </row>
    <row r="430" spans="4:6" x14ac:dyDescent="0.2">
      <c r="D430" s="1" t="str">
        <f>IF(A430="","",VLOOKUP(4100+ROUNDDOWN(A430/100,0),学校名!$A$2:$D$49,4,0))</f>
        <v/>
      </c>
      <c r="E430" s="1" t="str">
        <f t="shared" si="12"/>
        <v/>
      </c>
      <c r="F430" s="1" t="str">
        <f t="shared" si="13"/>
        <v/>
      </c>
    </row>
    <row r="431" spans="4:6" x14ac:dyDescent="0.2">
      <c r="D431" s="1" t="str">
        <f>IF(A431="","",VLOOKUP(4100+ROUNDDOWN(A431/100,0),学校名!$A$2:$D$49,4,0))</f>
        <v/>
      </c>
      <c r="E431" s="1" t="str">
        <f t="shared" si="12"/>
        <v/>
      </c>
      <c r="F431" s="1" t="str">
        <f t="shared" si="13"/>
        <v/>
      </c>
    </row>
    <row r="432" spans="4:6" x14ac:dyDescent="0.2">
      <c r="D432" s="1" t="str">
        <f>IF(A432="","",VLOOKUP(4100+ROUNDDOWN(A432/100,0),学校名!$A$2:$D$49,4,0))</f>
        <v/>
      </c>
      <c r="E432" s="1" t="str">
        <f t="shared" si="12"/>
        <v/>
      </c>
      <c r="F432" s="1" t="str">
        <f t="shared" si="13"/>
        <v/>
      </c>
    </row>
    <row r="447" spans="5:6" x14ac:dyDescent="0.2">
      <c r="E447" s="1" t="str">
        <f t="shared" ref="E447:E450" si="14">IF(B447="","",LEFT(B447,LEN(B447)-2))</f>
        <v/>
      </c>
      <c r="F447" s="1" t="str">
        <f t="shared" ref="F447:F450" si="15">IF(B447="","",VALUE(RIGHT(B447,1)))</f>
        <v/>
      </c>
    </row>
    <row r="448" spans="5:6" x14ac:dyDescent="0.2">
      <c r="E448" s="1" t="str">
        <f t="shared" si="14"/>
        <v/>
      </c>
      <c r="F448" s="1" t="str">
        <f t="shared" si="15"/>
        <v/>
      </c>
    </row>
    <row r="449" spans="5:6" x14ac:dyDescent="0.2">
      <c r="E449" s="1" t="str">
        <f t="shared" si="14"/>
        <v/>
      </c>
      <c r="F449" s="1" t="str">
        <f t="shared" si="15"/>
        <v/>
      </c>
    </row>
    <row r="450" spans="5:6" x14ac:dyDescent="0.2">
      <c r="E450" s="1" t="str">
        <f t="shared" si="14"/>
        <v/>
      </c>
      <c r="F450" s="1" t="str">
        <f t="shared" si="15"/>
        <v/>
      </c>
    </row>
    <row r="451" spans="5:6" x14ac:dyDescent="0.2">
      <c r="E451" s="1" t="str">
        <f t="shared" ref="E451:E514" si="16">IF(B451="","",LEFT(B451,LEN(B451)-2))</f>
        <v/>
      </c>
      <c r="F451" s="1" t="str">
        <f t="shared" ref="F451:F514" si="17">IF(B451="","",VALUE(RIGHT(B451,1)))</f>
        <v/>
      </c>
    </row>
    <row r="452" spans="5:6" x14ac:dyDescent="0.2">
      <c r="E452" s="1" t="str">
        <f t="shared" si="16"/>
        <v/>
      </c>
      <c r="F452" s="1" t="str">
        <f t="shared" si="17"/>
        <v/>
      </c>
    </row>
    <row r="453" spans="5:6" x14ac:dyDescent="0.2">
      <c r="E453" s="1" t="str">
        <f t="shared" si="16"/>
        <v/>
      </c>
      <c r="F453" s="1" t="str">
        <f t="shared" si="17"/>
        <v/>
      </c>
    </row>
    <row r="454" spans="5:6" x14ac:dyDescent="0.2">
      <c r="E454" s="1" t="str">
        <f t="shared" si="16"/>
        <v/>
      </c>
      <c r="F454" s="1" t="str">
        <f t="shared" si="17"/>
        <v/>
      </c>
    </row>
    <row r="455" spans="5:6" x14ac:dyDescent="0.2">
      <c r="E455" s="1" t="str">
        <f t="shared" si="16"/>
        <v/>
      </c>
      <c r="F455" s="1" t="str">
        <f t="shared" si="17"/>
        <v/>
      </c>
    </row>
    <row r="456" spans="5:6" x14ac:dyDescent="0.2">
      <c r="E456" s="1" t="str">
        <f t="shared" si="16"/>
        <v/>
      </c>
      <c r="F456" s="1" t="str">
        <f t="shared" si="17"/>
        <v/>
      </c>
    </row>
    <row r="457" spans="5:6" x14ac:dyDescent="0.2">
      <c r="E457" s="1" t="str">
        <f t="shared" si="16"/>
        <v/>
      </c>
      <c r="F457" s="1" t="str">
        <f t="shared" si="17"/>
        <v/>
      </c>
    </row>
    <row r="458" spans="5:6" x14ac:dyDescent="0.2">
      <c r="E458" s="1" t="str">
        <f t="shared" si="16"/>
        <v/>
      </c>
      <c r="F458" s="1" t="str">
        <f t="shared" si="17"/>
        <v/>
      </c>
    </row>
    <row r="459" spans="5:6" x14ac:dyDescent="0.2">
      <c r="E459" s="1" t="str">
        <f t="shared" si="16"/>
        <v/>
      </c>
      <c r="F459" s="1" t="str">
        <f t="shared" si="17"/>
        <v/>
      </c>
    </row>
    <row r="460" spans="5:6" x14ac:dyDescent="0.2">
      <c r="E460" s="1" t="str">
        <f t="shared" si="16"/>
        <v/>
      </c>
      <c r="F460" s="1" t="str">
        <f t="shared" si="17"/>
        <v/>
      </c>
    </row>
    <row r="461" spans="5:6" x14ac:dyDescent="0.2">
      <c r="E461" s="1" t="str">
        <f t="shared" si="16"/>
        <v/>
      </c>
      <c r="F461" s="1" t="str">
        <f t="shared" si="17"/>
        <v/>
      </c>
    </row>
    <row r="462" spans="5:6" x14ac:dyDescent="0.2">
      <c r="E462" s="1" t="str">
        <f t="shared" si="16"/>
        <v/>
      </c>
      <c r="F462" s="1" t="str">
        <f t="shared" si="17"/>
        <v/>
      </c>
    </row>
    <row r="463" spans="5:6" x14ac:dyDescent="0.2">
      <c r="E463" s="1" t="str">
        <f t="shared" si="16"/>
        <v/>
      </c>
      <c r="F463" s="1" t="str">
        <f t="shared" si="17"/>
        <v/>
      </c>
    </row>
    <row r="464" spans="5:6" x14ac:dyDescent="0.2">
      <c r="E464" s="1" t="str">
        <f t="shared" si="16"/>
        <v/>
      </c>
      <c r="F464" s="1" t="str">
        <f t="shared" si="17"/>
        <v/>
      </c>
    </row>
    <row r="465" spans="5:6" x14ac:dyDescent="0.2">
      <c r="E465" s="1" t="str">
        <f t="shared" si="16"/>
        <v/>
      </c>
      <c r="F465" s="1" t="str">
        <f t="shared" si="17"/>
        <v/>
      </c>
    </row>
    <row r="466" spans="5:6" x14ac:dyDescent="0.2">
      <c r="E466" s="1" t="str">
        <f t="shared" si="16"/>
        <v/>
      </c>
      <c r="F466" s="1" t="str">
        <f t="shared" si="17"/>
        <v/>
      </c>
    </row>
    <row r="467" spans="5:6" x14ac:dyDescent="0.2">
      <c r="E467" s="1" t="str">
        <f t="shared" si="16"/>
        <v/>
      </c>
      <c r="F467" s="1" t="str">
        <f t="shared" si="17"/>
        <v/>
      </c>
    </row>
    <row r="468" spans="5:6" x14ac:dyDescent="0.2">
      <c r="E468" s="1" t="str">
        <f t="shared" si="16"/>
        <v/>
      </c>
      <c r="F468" s="1" t="str">
        <f t="shared" si="17"/>
        <v/>
      </c>
    </row>
    <row r="469" spans="5:6" x14ac:dyDescent="0.2">
      <c r="E469" s="1" t="str">
        <f t="shared" si="16"/>
        <v/>
      </c>
      <c r="F469" s="1" t="str">
        <f t="shared" si="17"/>
        <v/>
      </c>
    </row>
    <row r="470" spans="5:6" x14ac:dyDescent="0.2">
      <c r="E470" s="1" t="str">
        <f t="shared" si="16"/>
        <v/>
      </c>
      <c r="F470" s="1" t="str">
        <f t="shared" si="17"/>
        <v/>
      </c>
    </row>
    <row r="471" spans="5:6" x14ac:dyDescent="0.2">
      <c r="E471" s="1" t="str">
        <f t="shared" si="16"/>
        <v/>
      </c>
      <c r="F471" s="1" t="str">
        <f t="shared" si="17"/>
        <v/>
      </c>
    </row>
    <row r="472" spans="5:6" x14ac:dyDescent="0.2">
      <c r="E472" s="1" t="str">
        <f t="shared" si="16"/>
        <v/>
      </c>
      <c r="F472" s="1" t="str">
        <f t="shared" si="17"/>
        <v/>
      </c>
    </row>
    <row r="473" spans="5:6" x14ac:dyDescent="0.2">
      <c r="E473" s="1" t="str">
        <f t="shared" si="16"/>
        <v/>
      </c>
      <c r="F473" s="1" t="str">
        <f t="shared" si="17"/>
        <v/>
      </c>
    </row>
    <row r="474" spans="5:6" x14ac:dyDescent="0.2">
      <c r="E474" s="1" t="str">
        <f t="shared" si="16"/>
        <v/>
      </c>
      <c r="F474" s="1" t="str">
        <f t="shared" si="17"/>
        <v/>
      </c>
    </row>
    <row r="475" spans="5:6" x14ac:dyDescent="0.2">
      <c r="E475" s="1" t="str">
        <f t="shared" si="16"/>
        <v/>
      </c>
      <c r="F475" s="1" t="str">
        <f t="shared" si="17"/>
        <v/>
      </c>
    </row>
    <row r="476" spans="5:6" x14ac:dyDescent="0.2">
      <c r="E476" s="1" t="str">
        <f t="shared" si="16"/>
        <v/>
      </c>
      <c r="F476" s="1" t="str">
        <f t="shared" si="17"/>
        <v/>
      </c>
    </row>
    <row r="477" spans="5:6" x14ac:dyDescent="0.2">
      <c r="E477" s="1" t="str">
        <f t="shared" si="16"/>
        <v/>
      </c>
      <c r="F477" s="1" t="str">
        <f t="shared" si="17"/>
        <v/>
      </c>
    </row>
    <row r="478" spans="5:6" x14ac:dyDescent="0.2">
      <c r="E478" s="1" t="str">
        <f t="shared" si="16"/>
        <v/>
      </c>
      <c r="F478" s="1" t="str">
        <f t="shared" si="17"/>
        <v/>
      </c>
    </row>
    <row r="479" spans="5:6" x14ac:dyDescent="0.2">
      <c r="E479" s="1" t="str">
        <f t="shared" si="16"/>
        <v/>
      </c>
      <c r="F479" s="1" t="str">
        <f t="shared" si="17"/>
        <v/>
      </c>
    </row>
    <row r="480" spans="5:6" x14ac:dyDescent="0.2">
      <c r="E480" s="1" t="str">
        <f t="shared" si="16"/>
        <v/>
      </c>
      <c r="F480" s="1" t="str">
        <f t="shared" si="17"/>
        <v/>
      </c>
    </row>
    <row r="481" spans="5:6" x14ac:dyDescent="0.2">
      <c r="E481" s="1" t="str">
        <f t="shared" si="16"/>
        <v/>
      </c>
      <c r="F481" s="1" t="str">
        <f t="shared" si="17"/>
        <v/>
      </c>
    </row>
    <row r="482" spans="5:6" x14ac:dyDescent="0.2">
      <c r="E482" s="1" t="str">
        <f t="shared" si="16"/>
        <v/>
      </c>
      <c r="F482" s="1" t="str">
        <f t="shared" si="17"/>
        <v/>
      </c>
    </row>
    <row r="483" spans="5:6" x14ac:dyDescent="0.2">
      <c r="E483" s="1" t="str">
        <f t="shared" si="16"/>
        <v/>
      </c>
      <c r="F483" s="1" t="str">
        <f t="shared" si="17"/>
        <v/>
      </c>
    </row>
    <row r="484" spans="5:6" x14ac:dyDescent="0.2">
      <c r="E484" s="1" t="str">
        <f t="shared" si="16"/>
        <v/>
      </c>
      <c r="F484" s="1" t="str">
        <f t="shared" si="17"/>
        <v/>
      </c>
    </row>
    <row r="485" spans="5:6" x14ac:dyDescent="0.2">
      <c r="E485" s="1" t="str">
        <f t="shared" si="16"/>
        <v/>
      </c>
      <c r="F485" s="1" t="str">
        <f t="shared" si="17"/>
        <v/>
      </c>
    </row>
    <row r="486" spans="5:6" x14ac:dyDescent="0.2">
      <c r="E486" s="1" t="str">
        <f t="shared" si="16"/>
        <v/>
      </c>
      <c r="F486" s="1" t="str">
        <f t="shared" si="17"/>
        <v/>
      </c>
    </row>
    <row r="487" spans="5:6" x14ac:dyDescent="0.2">
      <c r="E487" s="1" t="str">
        <f t="shared" si="16"/>
        <v/>
      </c>
      <c r="F487" s="1" t="str">
        <f t="shared" si="17"/>
        <v/>
      </c>
    </row>
    <row r="488" spans="5:6" x14ac:dyDescent="0.2">
      <c r="E488" s="1" t="str">
        <f t="shared" si="16"/>
        <v/>
      </c>
      <c r="F488" s="1" t="str">
        <f t="shared" si="17"/>
        <v/>
      </c>
    </row>
    <row r="489" spans="5:6" x14ac:dyDescent="0.2">
      <c r="E489" s="1" t="str">
        <f t="shared" si="16"/>
        <v/>
      </c>
      <c r="F489" s="1" t="str">
        <f t="shared" si="17"/>
        <v/>
      </c>
    </row>
    <row r="490" spans="5:6" x14ac:dyDescent="0.2">
      <c r="E490" s="1" t="str">
        <f t="shared" si="16"/>
        <v/>
      </c>
      <c r="F490" s="1" t="str">
        <f t="shared" si="17"/>
        <v/>
      </c>
    </row>
    <row r="491" spans="5:6" x14ac:dyDescent="0.2">
      <c r="E491" s="1" t="str">
        <f t="shared" si="16"/>
        <v/>
      </c>
      <c r="F491" s="1" t="str">
        <f t="shared" si="17"/>
        <v/>
      </c>
    </row>
    <row r="492" spans="5:6" x14ac:dyDescent="0.2">
      <c r="E492" s="1" t="str">
        <f t="shared" si="16"/>
        <v/>
      </c>
      <c r="F492" s="1" t="str">
        <f t="shared" si="17"/>
        <v/>
      </c>
    </row>
    <row r="493" spans="5:6" x14ac:dyDescent="0.2">
      <c r="E493" s="1" t="str">
        <f t="shared" si="16"/>
        <v/>
      </c>
      <c r="F493" s="1" t="str">
        <f t="shared" si="17"/>
        <v/>
      </c>
    </row>
    <row r="494" spans="5:6" x14ac:dyDescent="0.2">
      <c r="E494" s="1" t="str">
        <f t="shared" si="16"/>
        <v/>
      </c>
      <c r="F494" s="1" t="str">
        <f t="shared" si="17"/>
        <v/>
      </c>
    </row>
    <row r="495" spans="5:6" x14ac:dyDescent="0.2">
      <c r="E495" s="1" t="str">
        <f t="shared" si="16"/>
        <v/>
      </c>
      <c r="F495" s="1" t="str">
        <f t="shared" si="17"/>
        <v/>
      </c>
    </row>
    <row r="496" spans="5:6" x14ac:dyDescent="0.2">
      <c r="E496" s="1" t="str">
        <f t="shared" si="16"/>
        <v/>
      </c>
      <c r="F496" s="1" t="str">
        <f t="shared" si="17"/>
        <v/>
      </c>
    </row>
    <row r="497" spans="5:6" x14ac:dyDescent="0.2">
      <c r="E497" s="1" t="str">
        <f t="shared" si="16"/>
        <v/>
      </c>
      <c r="F497" s="1" t="str">
        <f t="shared" si="17"/>
        <v/>
      </c>
    </row>
    <row r="498" spans="5:6" x14ac:dyDescent="0.2">
      <c r="E498" s="1" t="str">
        <f t="shared" si="16"/>
        <v/>
      </c>
      <c r="F498" s="1" t="str">
        <f t="shared" si="17"/>
        <v/>
      </c>
    </row>
    <row r="499" spans="5:6" x14ac:dyDescent="0.2">
      <c r="E499" s="1" t="str">
        <f t="shared" si="16"/>
        <v/>
      </c>
      <c r="F499" s="1" t="str">
        <f t="shared" si="17"/>
        <v/>
      </c>
    </row>
    <row r="500" spans="5:6" x14ac:dyDescent="0.2">
      <c r="E500" s="1" t="str">
        <f t="shared" si="16"/>
        <v/>
      </c>
      <c r="F500" s="1" t="str">
        <f t="shared" si="17"/>
        <v/>
      </c>
    </row>
    <row r="501" spans="5:6" x14ac:dyDescent="0.2">
      <c r="E501" s="1" t="str">
        <f t="shared" si="16"/>
        <v/>
      </c>
      <c r="F501" s="1" t="str">
        <f t="shared" si="17"/>
        <v/>
      </c>
    </row>
    <row r="502" spans="5:6" x14ac:dyDescent="0.2">
      <c r="E502" s="1" t="str">
        <f t="shared" si="16"/>
        <v/>
      </c>
      <c r="F502" s="1" t="str">
        <f t="shared" si="17"/>
        <v/>
      </c>
    </row>
    <row r="503" spans="5:6" x14ac:dyDescent="0.2">
      <c r="E503" s="1" t="str">
        <f t="shared" si="16"/>
        <v/>
      </c>
      <c r="F503" s="1" t="str">
        <f t="shared" si="17"/>
        <v/>
      </c>
    </row>
    <row r="504" spans="5:6" x14ac:dyDescent="0.2">
      <c r="E504" s="1" t="str">
        <f t="shared" si="16"/>
        <v/>
      </c>
      <c r="F504" s="1" t="str">
        <f t="shared" si="17"/>
        <v/>
      </c>
    </row>
    <row r="505" spans="5:6" x14ac:dyDescent="0.2">
      <c r="E505" s="1" t="str">
        <f t="shared" si="16"/>
        <v/>
      </c>
      <c r="F505" s="1" t="str">
        <f t="shared" si="17"/>
        <v/>
      </c>
    </row>
    <row r="506" spans="5:6" x14ac:dyDescent="0.2">
      <c r="E506" s="1" t="str">
        <f t="shared" si="16"/>
        <v/>
      </c>
      <c r="F506" s="1" t="str">
        <f t="shared" si="17"/>
        <v/>
      </c>
    </row>
    <row r="507" spans="5:6" x14ac:dyDescent="0.2">
      <c r="E507" s="1" t="str">
        <f t="shared" si="16"/>
        <v/>
      </c>
      <c r="F507" s="1" t="str">
        <f t="shared" si="17"/>
        <v/>
      </c>
    </row>
    <row r="508" spans="5:6" x14ac:dyDescent="0.2">
      <c r="E508" s="1" t="str">
        <f t="shared" si="16"/>
        <v/>
      </c>
      <c r="F508" s="1" t="str">
        <f t="shared" si="17"/>
        <v/>
      </c>
    </row>
    <row r="509" spans="5:6" x14ac:dyDescent="0.2">
      <c r="E509" s="1" t="str">
        <f t="shared" si="16"/>
        <v/>
      </c>
      <c r="F509" s="1" t="str">
        <f t="shared" si="17"/>
        <v/>
      </c>
    </row>
    <row r="510" spans="5:6" x14ac:dyDescent="0.2">
      <c r="E510" s="1" t="str">
        <f t="shared" si="16"/>
        <v/>
      </c>
      <c r="F510" s="1" t="str">
        <f t="shared" si="17"/>
        <v/>
      </c>
    </row>
    <row r="511" spans="5:6" x14ac:dyDescent="0.2">
      <c r="E511" s="1" t="str">
        <f t="shared" si="16"/>
        <v/>
      </c>
      <c r="F511" s="1" t="str">
        <f t="shared" si="17"/>
        <v/>
      </c>
    </row>
    <row r="512" spans="5:6" x14ac:dyDescent="0.2">
      <c r="E512" s="1" t="str">
        <f t="shared" si="16"/>
        <v/>
      </c>
      <c r="F512" s="1" t="str">
        <f t="shared" si="17"/>
        <v/>
      </c>
    </row>
    <row r="513" spans="5:6" x14ac:dyDescent="0.2">
      <c r="E513" s="1" t="str">
        <f t="shared" si="16"/>
        <v/>
      </c>
      <c r="F513" s="1" t="str">
        <f t="shared" si="17"/>
        <v/>
      </c>
    </row>
    <row r="514" spans="5:6" x14ac:dyDescent="0.2">
      <c r="E514" s="1" t="str">
        <f t="shared" si="16"/>
        <v/>
      </c>
      <c r="F514" s="1" t="str">
        <f t="shared" si="17"/>
        <v/>
      </c>
    </row>
    <row r="515" spans="5:6" x14ac:dyDescent="0.2">
      <c r="E515" s="1" t="str">
        <f t="shared" ref="E515:E578" si="18">IF(B515="","",LEFT(B515,LEN(B515)-2))</f>
        <v/>
      </c>
      <c r="F515" s="1" t="str">
        <f t="shared" ref="F515:F578" si="19">IF(B515="","",VALUE(RIGHT(B515,1)))</f>
        <v/>
      </c>
    </row>
    <row r="516" spans="5:6" x14ac:dyDescent="0.2">
      <c r="E516" s="1" t="str">
        <f t="shared" si="18"/>
        <v/>
      </c>
      <c r="F516" s="1" t="str">
        <f t="shared" si="19"/>
        <v/>
      </c>
    </row>
    <row r="517" spans="5:6" x14ac:dyDescent="0.2">
      <c r="E517" s="1" t="str">
        <f t="shared" si="18"/>
        <v/>
      </c>
      <c r="F517" s="1" t="str">
        <f t="shared" si="19"/>
        <v/>
      </c>
    </row>
    <row r="518" spans="5:6" x14ac:dyDescent="0.2">
      <c r="E518" s="1" t="str">
        <f t="shared" si="18"/>
        <v/>
      </c>
      <c r="F518" s="1" t="str">
        <f t="shared" si="19"/>
        <v/>
      </c>
    </row>
    <row r="519" spans="5:6" x14ac:dyDescent="0.2">
      <c r="E519" s="1" t="str">
        <f t="shared" si="18"/>
        <v/>
      </c>
      <c r="F519" s="1" t="str">
        <f t="shared" si="19"/>
        <v/>
      </c>
    </row>
    <row r="520" spans="5:6" x14ac:dyDescent="0.2">
      <c r="E520" s="1" t="str">
        <f t="shared" si="18"/>
        <v/>
      </c>
      <c r="F520" s="1" t="str">
        <f t="shared" si="19"/>
        <v/>
      </c>
    </row>
    <row r="521" spans="5:6" x14ac:dyDescent="0.2">
      <c r="E521" s="1" t="str">
        <f t="shared" si="18"/>
        <v/>
      </c>
      <c r="F521" s="1" t="str">
        <f t="shared" si="19"/>
        <v/>
      </c>
    </row>
    <row r="522" spans="5:6" x14ac:dyDescent="0.2">
      <c r="E522" s="1" t="str">
        <f t="shared" si="18"/>
        <v/>
      </c>
      <c r="F522" s="1" t="str">
        <f t="shared" si="19"/>
        <v/>
      </c>
    </row>
    <row r="523" spans="5:6" x14ac:dyDescent="0.2">
      <c r="E523" s="1" t="str">
        <f t="shared" si="18"/>
        <v/>
      </c>
      <c r="F523" s="1" t="str">
        <f t="shared" si="19"/>
        <v/>
      </c>
    </row>
    <row r="524" spans="5:6" x14ac:dyDescent="0.2">
      <c r="E524" s="1" t="str">
        <f t="shared" si="18"/>
        <v/>
      </c>
      <c r="F524" s="1" t="str">
        <f t="shared" si="19"/>
        <v/>
      </c>
    </row>
    <row r="525" spans="5:6" x14ac:dyDescent="0.2">
      <c r="E525" s="1" t="str">
        <f t="shared" si="18"/>
        <v/>
      </c>
      <c r="F525" s="1" t="str">
        <f t="shared" si="19"/>
        <v/>
      </c>
    </row>
    <row r="526" spans="5:6" x14ac:dyDescent="0.2">
      <c r="E526" s="1" t="str">
        <f t="shared" si="18"/>
        <v/>
      </c>
      <c r="F526" s="1" t="str">
        <f t="shared" si="19"/>
        <v/>
      </c>
    </row>
    <row r="527" spans="5:6" x14ac:dyDescent="0.2">
      <c r="E527" s="1" t="str">
        <f t="shared" si="18"/>
        <v/>
      </c>
      <c r="F527" s="1" t="str">
        <f t="shared" si="19"/>
        <v/>
      </c>
    </row>
    <row r="528" spans="5:6" x14ac:dyDescent="0.2">
      <c r="E528" s="1" t="str">
        <f t="shared" si="18"/>
        <v/>
      </c>
      <c r="F528" s="1" t="str">
        <f t="shared" si="19"/>
        <v/>
      </c>
    </row>
    <row r="529" spans="5:6" x14ac:dyDescent="0.2">
      <c r="E529" s="1" t="str">
        <f t="shared" si="18"/>
        <v/>
      </c>
      <c r="F529" s="1" t="str">
        <f t="shared" si="19"/>
        <v/>
      </c>
    </row>
    <row r="530" spans="5:6" x14ac:dyDescent="0.2">
      <c r="E530" s="1" t="str">
        <f t="shared" si="18"/>
        <v/>
      </c>
      <c r="F530" s="1" t="str">
        <f t="shared" si="19"/>
        <v/>
      </c>
    </row>
    <row r="531" spans="5:6" x14ac:dyDescent="0.2">
      <c r="E531" s="1" t="str">
        <f t="shared" si="18"/>
        <v/>
      </c>
      <c r="F531" s="1" t="str">
        <f t="shared" si="19"/>
        <v/>
      </c>
    </row>
    <row r="532" spans="5:6" x14ac:dyDescent="0.2">
      <c r="E532" s="1" t="str">
        <f t="shared" si="18"/>
        <v/>
      </c>
      <c r="F532" s="1" t="str">
        <f t="shared" si="19"/>
        <v/>
      </c>
    </row>
    <row r="533" spans="5:6" x14ac:dyDescent="0.2">
      <c r="E533" s="1" t="str">
        <f t="shared" si="18"/>
        <v/>
      </c>
      <c r="F533" s="1" t="str">
        <f t="shared" si="19"/>
        <v/>
      </c>
    </row>
    <row r="534" spans="5:6" x14ac:dyDescent="0.2">
      <c r="E534" s="1" t="str">
        <f t="shared" si="18"/>
        <v/>
      </c>
      <c r="F534" s="1" t="str">
        <f t="shared" si="19"/>
        <v/>
      </c>
    </row>
    <row r="535" spans="5:6" x14ac:dyDescent="0.2">
      <c r="E535" s="1" t="str">
        <f t="shared" si="18"/>
        <v/>
      </c>
      <c r="F535" s="1" t="str">
        <f t="shared" si="19"/>
        <v/>
      </c>
    </row>
    <row r="536" spans="5:6" x14ac:dyDescent="0.2">
      <c r="E536" s="1" t="str">
        <f t="shared" si="18"/>
        <v/>
      </c>
      <c r="F536" s="1" t="str">
        <f t="shared" si="19"/>
        <v/>
      </c>
    </row>
    <row r="537" spans="5:6" x14ac:dyDescent="0.2">
      <c r="E537" s="1" t="str">
        <f t="shared" si="18"/>
        <v/>
      </c>
      <c r="F537" s="1" t="str">
        <f t="shared" si="19"/>
        <v/>
      </c>
    </row>
    <row r="538" spans="5:6" x14ac:dyDescent="0.2">
      <c r="E538" s="1" t="str">
        <f t="shared" si="18"/>
        <v/>
      </c>
      <c r="F538" s="1" t="str">
        <f t="shared" si="19"/>
        <v/>
      </c>
    </row>
    <row r="539" spans="5:6" x14ac:dyDescent="0.2">
      <c r="E539" s="1" t="str">
        <f t="shared" si="18"/>
        <v/>
      </c>
      <c r="F539" s="1" t="str">
        <f t="shared" si="19"/>
        <v/>
      </c>
    </row>
    <row r="540" spans="5:6" x14ac:dyDescent="0.2">
      <c r="E540" s="1" t="str">
        <f t="shared" si="18"/>
        <v/>
      </c>
      <c r="F540" s="1" t="str">
        <f t="shared" si="19"/>
        <v/>
      </c>
    </row>
    <row r="541" spans="5:6" x14ac:dyDescent="0.2">
      <c r="E541" s="1" t="str">
        <f t="shared" si="18"/>
        <v/>
      </c>
      <c r="F541" s="1" t="str">
        <f t="shared" si="19"/>
        <v/>
      </c>
    </row>
    <row r="542" spans="5:6" x14ac:dyDescent="0.2">
      <c r="E542" s="1" t="str">
        <f t="shared" si="18"/>
        <v/>
      </c>
      <c r="F542" s="1" t="str">
        <f t="shared" si="19"/>
        <v/>
      </c>
    </row>
    <row r="543" spans="5:6" x14ac:dyDescent="0.2">
      <c r="E543" s="1" t="str">
        <f t="shared" si="18"/>
        <v/>
      </c>
      <c r="F543" s="1" t="str">
        <f t="shared" si="19"/>
        <v/>
      </c>
    </row>
    <row r="544" spans="5:6" x14ac:dyDescent="0.2">
      <c r="E544" s="1" t="str">
        <f t="shared" si="18"/>
        <v/>
      </c>
      <c r="F544" s="1" t="str">
        <f t="shared" si="19"/>
        <v/>
      </c>
    </row>
    <row r="545" spans="5:6" x14ac:dyDescent="0.2">
      <c r="E545" s="1" t="str">
        <f t="shared" si="18"/>
        <v/>
      </c>
      <c r="F545" s="1" t="str">
        <f t="shared" si="19"/>
        <v/>
      </c>
    </row>
    <row r="546" spans="5:6" x14ac:dyDescent="0.2">
      <c r="E546" s="1" t="str">
        <f t="shared" si="18"/>
        <v/>
      </c>
      <c r="F546" s="1" t="str">
        <f t="shared" si="19"/>
        <v/>
      </c>
    </row>
    <row r="547" spans="5:6" x14ac:dyDescent="0.2">
      <c r="E547" s="1" t="str">
        <f t="shared" si="18"/>
        <v/>
      </c>
      <c r="F547" s="1" t="str">
        <f t="shared" si="19"/>
        <v/>
      </c>
    </row>
    <row r="548" spans="5:6" x14ac:dyDescent="0.2">
      <c r="E548" s="1" t="str">
        <f t="shared" si="18"/>
        <v/>
      </c>
      <c r="F548" s="1" t="str">
        <f t="shared" si="19"/>
        <v/>
      </c>
    </row>
    <row r="549" spans="5:6" x14ac:dyDescent="0.2">
      <c r="E549" s="1" t="str">
        <f t="shared" si="18"/>
        <v/>
      </c>
      <c r="F549" s="1" t="str">
        <f t="shared" si="19"/>
        <v/>
      </c>
    </row>
    <row r="550" spans="5:6" x14ac:dyDescent="0.2">
      <c r="E550" s="1" t="str">
        <f t="shared" si="18"/>
        <v/>
      </c>
      <c r="F550" s="1" t="str">
        <f t="shared" si="19"/>
        <v/>
      </c>
    </row>
    <row r="551" spans="5:6" x14ac:dyDescent="0.2">
      <c r="E551" s="1" t="str">
        <f t="shared" si="18"/>
        <v/>
      </c>
      <c r="F551" s="1" t="str">
        <f t="shared" si="19"/>
        <v/>
      </c>
    </row>
    <row r="552" spans="5:6" x14ac:dyDescent="0.2">
      <c r="E552" s="1" t="str">
        <f t="shared" si="18"/>
        <v/>
      </c>
      <c r="F552" s="1" t="str">
        <f t="shared" si="19"/>
        <v/>
      </c>
    </row>
    <row r="553" spans="5:6" x14ac:dyDescent="0.2">
      <c r="E553" s="1" t="str">
        <f t="shared" si="18"/>
        <v/>
      </c>
      <c r="F553" s="1" t="str">
        <f t="shared" si="19"/>
        <v/>
      </c>
    </row>
    <row r="554" spans="5:6" x14ac:dyDescent="0.2">
      <c r="E554" s="1" t="str">
        <f t="shared" si="18"/>
        <v/>
      </c>
      <c r="F554" s="1" t="str">
        <f t="shared" si="19"/>
        <v/>
      </c>
    </row>
    <row r="555" spans="5:6" x14ac:dyDescent="0.2">
      <c r="E555" s="1" t="str">
        <f t="shared" si="18"/>
        <v/>
      </c>
      <c r="F555" s="1" t="str">
        <f t="shared" si="19"/>
        <v/>
      </c>
    </row>
    <row r="556" spans="5:6" x14ac:dyDescent="0.2">
      <c r="E556" s="1" t="str">
        <f t="shared" si="18"/>
        <v/>
      </c>
      <c r="F556" s="1" t="str">
        <f t="shared" si="19"/>
        <v/>
      </c>
    </row>
    <row r="557" spans="5:6" x14ac:dyDescent="0.2">
      <c r="E557" s="1" t="str">
        <f t="shared" si="18"/>
        <v/>
      </c>
      <c r="F557" s="1" t="str">
        <f t="shared" si="19"/>
        <v/>
      </c>
    </row>
    <row r="558" spans="5:6" x14ac:dyDescent="0.2">
      <c r="E558" s="1" t="str">
        <f t="shared" si="18"/>
        <v/>
      </c>
      <c r="F558" s="1" t="str">
        <f t="shared" si="19"/>
        <v/>
      </c>
    </row>
    <row r="559" spans="5:6" x14ac:dyDescent="0.2">
      <c r="E559" s="1" t="str">
        <f t="shared" si="18"/>
        <v/>
      </c>
      <c r="F559" s="1" t="str">
        <f t="shared" si="19"/>
        <v/>
      </c>
    </row>
    <row r="560" spans="5:6" x14ac:dyDescent="0.2">
      <c r="E560" s="1" t="str">
        <f t="shared" si="18"/>
        <v/>
      </c>
      <c r="F560" s="1" t="str">
        <f t="shared" si="19"/>
        <v/>
      </c>
    </row>
    <row r="561" spans="5:6" x14ac:dyDescent="0.2">
      <c r="E561" s="1" t="str">
        <f t="shared" si="18"/>
        <v/>
      </c>
      <c r="F561" s="1" t="str">
        <f t="shared" si="19"/>
        <v/>
      </c>
    </row>
    <row r="562" spans="5:6" x14ac:dyDescent="0.2">
      <c r="E562" s="1" t="str">
        <f t="shared" si="18"/>
        <v/>
      </c>
      <c r="F562" s="1" t="str">
        <f t="shared" si="19"/>
        <v/>
      </c>
    </row>
    <row r="563" spans="5:6" x14ac:dyDescent="0.2">
      <c r="E563" s="1" t="str">
        <f t="shared" si="18"/>
        <v/>
      </c>
      <c r="F563" s="1" t="str">
        <f t="shared" si="19"/>
        <v/>
      </c>
    </row>
    <row r="564" spans="5:6" x14ac:dyDescent="0.2">
      <c r="E564" s="1" t="str">
        <f t="shared" si="18"/>
        <v/>
      </c>
      <c r="F564" s="1" t="str">
        <f t="shared" si="19"/>
        <v/>
      </c>
    </row>
    <row r="565" spans="5:6" x14ac:dyDescent="0.2">
      <c r="E565" s="1" t="str">
        <f t="shared" si="18"/>
        <v/>
      </c>
      <c r="F565" s="1" t="str">
        <f t="shared" si="19"/>
        <v/>
      </c>
    </row>
    <row r="566" spans="5:6" x14ac:dyDescent="0.2">
      <c r="E566" s="1" t="str">
        <f t="shared" si="18"/>
        <v/>
      </c>
      <c r="F566" s="1" t="str">
        <f t="shared" si="19"/>
        <v/>
      </c>
    </row>
    <row r="567" spans="5:6" x14ac:dyDescent="0.2">
      <c r="E567" s="1" t="str">
        <f t="shared" si="18"/>
        <v/>
      </c>
      <c r="F567" s="1" t="str">
        <f t="shared" si="19"/>
        <v/>
      </c>
    </row>
    <row r="568" spans="5:6" x14ac:dyDescent="0.2">
      <c r="E568" s="1" t="str">
        <f t="shared" si="18"/>
        <v/>
      </c>
      <c r="F568" s="1" t="str">
        <f t="shared" si="19"/>
        <v/>
      </c>
    </row>
    <row r="569" spans="5:6" x14ac:dyDescent="0.2">
      <c r="E569" s="1" t="str">
        <f t="shared" si="18"/>
        <v/>
      </c>
      <c r="F569" s="1" t="str">
        <f t="shared" si="19"/>
        <v/>
      </c>
    </row>
    <row r="570" spans="5:6" x14ac:dyDescent="0.2">
      <c r="E570" s="1" t="str">
        <f t="shared" si="18"/>
        <v/>
      </c>
      <c r="F570" s="1" t="str">
        <f t="shared" si="19"/>
        <v/>
      </c>
    </row>
    <row r="571" spans="5:6" x14ac:dyDescent="0.2">
      <c r="E571" s="1" t="str">
        <f t="shared" si="18"/>
        <v/>
      </c>
      <c r="F571" s="1" t="str">
        <f t="shared" si="19"/>
        <v/>
      </c>
    </row>
    <row r="572" spans="5:6" x14ac:dyDescent="0.2">
      <c r="E572" s="1" t="str">
        <f t="shared" si="18"/>
        <v/>
      </c>
      <c r="F572" s="1" t="str">
        <f t="shared" si="19"/>
        <v/>
      </c>
    </row>
    <row r="573" spans="5:6" x14ac:dyDescent="0.2">
      <c r="E573" s="1" t="str">
        <f t="shared" si="18"/>
        <v/>
      </c>
      <c r="F573" s="1" t="str">
        <f t="shared" si="19"/>
        <v/>
      </c>
    </row>
    <row r="574" spans="5:6" x14ac:dyDescent="0.2">
      <c r="E574" s="1" t="str">
        <f t="shared" si="18"/>
        <v/>
      </c>
      <c r="F574" s="1" t="str">
        <f t="shared" si="19"/>
        <v/>
      </c>
    </row>
    <row r="575" spans="5:6" x14ac:dyDescent="0.2">
      <c r="E575" s="1" t="str">
        <f t="shared" si="18"/>
        <v/>
      </c>
      <c r="F575" s="1" t="str">
        <f t="shared" si="19"/>
        <v/>
      </c>
    </row>
    <row r="576" spans="5:6" x14ac:dyDescent="0.2">
      <c r="E576" s="1" t="str">
        <f t="shared" si="18"/>
        <v/>
      </c>
      <c r="F576" s="1" t="str">
        <f t="shared" si="19"/>
        <v/>
      </c>
    </row>
    <row r="577" spans="5:6" x14ac:dyDescent="0.2">
      <c r="E577" s="1" t="str">
        <f t="shared" si="18"/>
        <v/>
      </c>
      <c r="F577" s="1" t="str">
        <f t="shared" si="19"/>
        <v/>
      </c>
    </row>
    <row r="578" spans="5:6" x14ac:dyDescent="0.2">
      <c r="E578" s="1" t="str">
        <f t="shared" si="18"/>
        <v/>
      </c>
      <c r="F578" s="1" t="str">
        <f t="shared" si="19"/>
        <v/>
      </c>
    </row>
    <row r="579" spans="5:6" x14ac:dyDescent="0.2">
      <c r="E579" s="1" t="str">
        <f t="shared" ref="E579:E642" si="20">IF(B579="","",LEFT(B579,LEN(B579)-2))</f>
        <v/>
      </c>
      <c r="F579" s="1" t="str">
        <f t="shared" ref="F579:F642" si="21">IF(B579="","",VALUE(RIGHT(B579,1)))</f>
        <v/>
      </c>
    </row>
    <row r="580" spans="5:6" x14ac:dyDescent="0.2">
      <c r="E580" s="1" t="str">
        <f t="shared" si="20"/>
        <v/>
      </c>
      <c r="F580" s="1" t="str">
        <f t="shared" si="21"/>
        <v/>
      </c>
    </row>
    <row r="581" spans="5:6" x14ac:dyDescent="0.2">
      <c r="E581" s="1" t="str">
        <f t="shared" si="20"/>
        <v/>
      </c>
      <c r="F581" s="1" t="str">
        <f t="shared" si="21"/>
        <v/>
      </c>
    </row>
    <row r="582" spans="5:6" x14ac:dyDescent="0.2">
      <c r="E582" s="1" t="str">
        <f t="shared" si="20"/>
        <v/>
      </c>
      <c r="F582" s="1" t="str">
        <f t="shared" si="21"/>
        <v/>
      </c>
    </row>
    <row r="583" spans="5:6" x14ac:dyDescent="0.2">
      <c r="E583" s="1" t="str">
        <f t="shared" si="20"/>
        <v/>
      </c>
      <c r="F583" s="1" t="str">
        <f t="shared" si="21"/>
        <v/>
      </c>
    </row>
    <row r="584" spans="5:6" x14ac:dyDescent="0.2">
      <c r="E584" s="1" t="str">
        <f t="shared" si="20"/>
        <v/>
      </c>
      <c r="F584" s="1" t="str">
        <f t="shared" si="21"/>
        <v/>
      </c>
    </row>
    <row r="585" spans="5:6" x14ac:dyDescent="0.2">
      <c r="E585" s="1" t="str">
        <f t="shared" si="20"/>
        <v/>
      </c>
      <c r="F585" s="1" t="str">
        <f t="shared" si="21"/>
        <v/>
      </c>
    </row>
    <row r="586" spans="5:6" x14ac:dyDescent="0.2">
      <c r="E586" s="1" t="str">
        <f t="shared" si="20"/>
        <v/>
      </c>
      <c r="F586" s="1" t="str">
        <f t="shared" si="21"/>
        <v/>
      </c>
    </row>
    <row r="587" spans="5:6" x14ac:dyDescent="0.2">
      <c r="E587" s="1" t="str">
        <f t="shared" si="20"/>
        <v/>
      </c>
      <c r="F587" s="1" t="str">
        <f t="shared" si="21"/>
        <v/>
      </c>
    </row>
    <row r="588" spans="5:6" x14ac:dyDescent="0.2">
      <c r="E588" s="1" t="str">
        <f t="shared" si="20"/>
        <v/>
      </c>
      <c r="F588" s="1" t="str">
        <f t="shared" si="21"/>
        <v/>
      </c>
    </row>
    <row r="589" spans="5:6" x14ac:dyDescent="0.2">
      <c r="E589" s="1" t="str">
        <f t="shared" si="20"/>
        <v/>
      </c>
      <c r="F589" s="1" t="str">
        <f t="shared" si="21"/>
        <v/>
      </c>
    </row>
    <row r="590" spans="5:6" x14ac:dyDescent="0.2">
      <c r="E590" s="1" t="str">
        <f t="shared" si="20"/>
        <v/>
      </c>
      <c r="F590" s="1" t="str">
        <f t="shared" si="21"/>
        <v/>
      </c>
    </row>
    <row r="591" spans="5:6" x14ac:dyDescent="0.2">
      <c r="E591" s="1" t="str">
        <f t="shared" si="20"/>
        <v/>
      </c>
      <c r="F591" s="1" t="str">
        <f t="shared" si="21"/>
        <v/>
      </c>
    </row>
    <row r="592" spans="5:6" x14ac:dyDescent="0.2">
      <c r="E592" s="1" t="str">
        <f t="shared" si="20"/>
        <v/>
      </c>
      <c r="F592" s="1" t="str">
        <f t="shared" si="21"/>
        <v/>
      </c>
    </row>
    <row r="593" spans="5:6" x14ac:dyDescent="0.2">
      <c r="E593" s="1" t="str">
        <f t="shared" si="20"/>
        <v/>
      </c>
      <c r="F593" s="1" t="str">
        <f t="shared" si="21"/>
        <v/>
      </c>
    </row>
    <row r="594" spans="5:6" x14ac:dyDescent="0.2">
      <c r="E594" s="1" t="str">
        <f t="shared" si="20"/>
        <v/>
      </c>
      <c r="F594" s="1" t="str">
        <f t="shared" si="21"/>
        <v/>
      </c>
    </row>
    <row r="595" spans="5:6" x14ac:dyDescent="0.2">
      <c r="E595" s="1" t="str">
        <f t="shared" si="20"/>
        <v/>
      </c>
      <c r="F595" s="1" t="str">
        <f t="shared" si="21"/>
        <v/>
      </c>
    </row>
    <row r="596" spans="5:6" x14ac:dyDescent="0.2">
      <c r="E596" s="1" t="str">
        <f t="shared" si="20"/>
        <v/>
      </c>
      <c r="F596" s="1" t="str">
        <f t="shared" si="21"/>
        <v/>
      </c>
    </row>
    <row r="597" spans="5:6" x14ac:dyDescent="0.2">
      <c r="E597" s="1" t="str">
        <f t="shared" si="20"/>
        <v/>
      </c>
      <c r="F597" s="1" t="str">
        <f t="shared" si="21"/>
        <v/>
      </c>
    </row>
    <row r="598" spans="5:6" x14ac:dyDescent="0.2">
      <c r="E598" s="1" t="str">
        <f t="shared" si="20"/>
        <v/>
      </c>
      <c r="F598" s="1" t="str">
        <f t="shared" si="21"/>
        <v/>
      </c>
    </row>
    <row r="599" spans="5:6" x14ac:dyDescent="0.2">
      <c r="E599" s="1" t="str">
        <f t="shared" si="20"/>
        <v/>
      </c>
      <c r="F599" s="1" t="str">
        <f t="shared" si="21"/>
        <v/>
      </c>
    </row>
    <row r="600" spans="5:6" x14ac:dyDescent="0.2">
      <c r="E600" s="1" t="str">
        <f t="shared" si="20"/>
        <v/>
      </c>
      <c r="F600" s="1" t="str">
        <f t="shared" si="21"/>
        <v/>
      </c>
    </row>
    <row r="601" spans="5:6" x14ac:dyDescent="0.2">
      <c r="E601" s="1" t="str">
        <f t="shared" si="20"/>
        <v/>
      </c>
      <c r="F601" s="1" t="str">
        <f t="shared" si="21"/>
        <v/>
      </c>
    </row>
    <row r="602" spans="5:6" x14ac:dyDescent="0.2">
      <c r="E602" s="1" t="str">
        <f t="shared" si="20"/>
        <v/>
      </c>
      <c r="F602" s="1" t="str">
        <f t="shared" si="21"/>
        <v/>
      </c>
    </row>
    <row r="603" spans="5:6" x14ac:dyDescent="0.2">
      <c r="E603" s="1" t="str">
        <f t="shared" si="20"/>
        <v/>
      </c>
      <c r="F603" s="1" t="str">
        <f t="shared" si="21"/>
        <v/>
      </c>
    </row>
    <row r="604" spans="5:6" x14ac:dyDescent="0.2">
      <c r="E604" s="1" t="str">
        <f t="shared" si="20"/>
        <v/>
      </c>
      <c r="F604" s="1" t="str">
        <f t="shared" si="21"/>
        <v/>
      </c>
    </row>
    <row r="605" spans="5:6" x14ac:dyDescent="0.2">
      <c r="E605" s="1" t="str">
        <f t="shared" si="20"/>
        <v/>
      </c>
      <c r="F605" s="1" t="str">
        <f t="shared" si="21"/>
        <v/>
      </c>
    </row>
    <row r="606" spans="5:6" x14ac:dyDescent="0.2">
      <c r="E606" s="1" t="str">
        <f t="shared" si="20"/>
        <v/>
      </c>
      <c r="F606" s="1" t="str">
        <f t="shared" si="21"/>
        <v/>
      </c>
    </row>
    <row r="607" spans="5:6" x14ac:dyDescent="0.2">
      <c r="E607" s="1" t="str">
        <f t="shared" si="20"/>
        <v/>
      </c>
      <c r="F607" s="1" t="str">
        <f t="shared" si="21"/>
        <v/>
      </c>
    </row>
    <row r="608" spans="5:6" x14ac:dyDescent="0.2">
      <c r="E608" s="1" t="str">
        <f t="shared" si="20"/>
        <v/>
      </c>
      <c r="F608" s="1" t="str">
        <f t="shared" si="21"/>
        <v/>
      </c>
    </row>
    <row r="609" spans="5:6" x14ac:dyDescent="0.2">
      <c r="E609" s="1" t="str">
        <f t="shared" si="20"/>
        <v/>
      </c>
      <c r="F609" s="1" t="str">
        <f t="shared" si="21"/>
        <v/>
      </c>
    </row>
    <row r="610" spans="5:6" x14ac:dyDescent="0.2">
      <c r="E610" s="1" t="str">
        <f t="shared" si="20"/>
        <v/>
      </c>
      <c r="F610" s="1" t="str">
        <f t="shared" si="21"/>
        <v/>
      </c>
    </row>
    <row r="611" spans="5:6" x14ac:dyDescent="0.2">
      <c r="E611" s="1" t="str">
        <f t="shared" si="20"/>
        <v/>
      </c>
      <c r="F611" s="1" t="str">
        <f t="shared" si="21"/>
        <v/>
      </c>
    </row>
    <row r="612" spans="5:6" x14ac:dyDescent="0.2">
      <c r="E612" s="1" t="str">
        <f t="shared" si="20"/>
        <v/>
      </c>
      <c r="F612" s="1" t="str">
        <f t="shared" si="21"/>
        <v/>
      </c>
    </row>
    <row r="613" spans="5:6" x14ac:dyDescent="0.2">
      <c r="E613" s="1" t="str">
        <f t="shared" si="20"/>
        <v/>
      </c>
      <c r="F613" s="1" t="str">
        <f t="shared" si="21"/>
        <v/>
      </c>
    </row>
    <row r="614" spans="5:6" x14ac:dyDescent="0.2">
      <c r="E614" s="1" t="str">
        <f t="shared" si="20"/>
        <v/>
      </c>
      <c r="F614" s="1" t="str">
        <f t="shared" si="21"/>
        <v/>
      </c>
    </row>
    <row r="615" spans="5:6" x14ac:dyDescent="0.2">
      <c r="E615" s="1" t="str">
        <f t="shared" si="20"/>
        <v/>
      </c>
      <c r="F615" s="1" t="str">
        <f t="shared" si="21"/>
        <v/>
      </c>
    </row>
    <row r="616" spans="5:6" x14ac:dyDescent="0.2">
      <c r="E616" s="1" t="str">
        <f t="shared" si="20"/>
        <v/>
      </c>
      <c r="F616" s="1" t="str">
        <f t="shared" si="21"/>
        <v/>
      </c>
    </row>
    <row r="617" spans="5:6" x14ac:dyDescent="0.2">
      <c r="E617" s="1" t="str">
        <f t="shared" si="20"/>
        <v/>
      </c>
      <c r="F617" s="1" t="str">
        <f t="shared" si="21"/>
        <v/>
      </c>
    </row>
    <row r="618" spans="5:6" x14ac:dyDescent="0.2">
      <c r="E618" s="1" t="str">
        <f t="shared" si="20"/>
        <v/>
      </c>
      <c r="F618" s="1" t="str">
        <f t="shared" si="21"/>
        <v/>
      </c>
    </row>
    <row r="619" spans="5:6" x14ac:dyDescent="0.2">
      <c r="E619" s="1" t="str">
        <f t="shared" si="20"/>
        <v/>
      </c>
      <c r="F619" s="1" t="str">
        <f t="shared" si="21"/>
        <v/>
      </c>
    </row>
    <row r="620" spans="5:6" x14ac:dyDescent="0.2">
      <c r="E620" s="1" t="str">
        <f t="shared" si="20"/>
        <v/>
      </c>
      <c r="F620" s="1" t="str">
        <f t="shared" si="21"/>
        <v/>
      </c>
    </row>
    <row r="621" spans="5:6" x14ac:dyDescent="0.2">
      <c r="E621" s="1" t="str">
        <f t="shared" si="20"/>
        <v/>
      </c>
      <c r="F621" s="1" t="str">
        <f t="shared" si="21"/>
        <v/>
      </c>
    </row>
    <row r="622" spans="5:6" x14ac:dyDescent="0.2">
      <c r="E622" s="1" t="str">
        <f t="shared" si="20"/>
        <v/>
      </c>
      <c r="F622" s="1" t="str">
        <f t="shared" si="21"/>
        <v/>
      </c>
    </row>
    <row r="623" spans="5:6" x14ac:dyDescent="0.2">
      <c r="E623" s="1" t="str">
        <f t="shared" si="20"/>
        <v/>
      </c>
      <c r="F623" s="1" t="str">
        <f t="shared" si="21"/>
        <v/>
      </c>
    </row>
    <row r="624" spans="5:6" x14ac:dyDescent="0.2">
      <c r="E624" s="1" t="str">
        <f t="shared" si="20"/>
        <v/>
      </c>
      <c r="F624" s="1" t="str">
        <f t="shared" si="21"/>
        <v/>
      </c>
    </row>
    <row r="625" spans="5:6" x14ac:dyDescent="0.2">
      <c r="E625" s="1" t="str">
        <f t="shared" si="20"/>
        <v/>
      </c>
      <c r="F625" s="1" t="str">
        <f t="shared" si="21"/>
        <v/>
      </c>
    </row>
    <row r="626" spans="5:6" x14ac:dyDescent="0.2">
      <c r="E626" s="1" t="str">
        <f t="shared" si="20"/>
        <v/>
      </c>
      <c r="F626" s="1" t="str">
        <f t="shared" si="21"/>
        <v/>
      </c>
    </row>
    <row r="627" spans="5:6" x14ac:dyDescent="0.2">
      <c r="E627" s="1" t="str">
        <f t="shared" si="20"/>
        <v/>
      </c>
      <c r="F627" s="1" t="str">
        <f t="shared" si="21"/>
        <v/>
      </c>
    </row>
    <row r="628" spans="5:6" x14ac:dyDescent="0.2">
      <c r="E628" s="1" t="str">
        <f t="shared" si="20"/>
        <v/>
      </c>
      <c r="F628" s="1" t="str">
        <f t="shared" si="21"/>
        <v/>
      </c>
    </row>
    <row r="629" spans="5:6" x14ac:dyDescent="0.2">
      <c r="E629" s="1" t="str">
        <f t="shared" si="20"/>
        <v/>
      </c>
      <c r="F629" s="1" t="str">
        <f t="shared" si="21"/>
        <v/>
      </c>
    </row>
    <row r="630" spans="5:6" x14ac:dyDescent="0.2">
      <c r="E630" s="1" t="str">
        <f t="shared" si="20"/>
        <v/>
      </c>
      <c r="F630" s="1" t="str">
        <f t="shared" si="21"/>
        <v/>
      </c>
    </row>
    <row r="631" spans="5:6" x14ac:dyDescent="0.2">
      <c r="E631" s="1" t="str">
        <f t="shared" si="20"/>
        <v/>
      </c>
      <c r="F631" s="1" t="str">
        <f t="shared" si="21"/>
        <v/>
      </c>
    </row>
    <row r="632" spans="5:6" x14ac:dyDescent="0.2">
      <c r="E632" s="1" t="str">
        <f t="shared" si="20"/>
        <v/>
      </c>
      <c r="F632" s="1" t="str">
        <f t="shared" si="21"/>
        <v/>
      </c>
    </row>
    <row r="633" spans="5:6" x14ac:dyDescent="0.2">
      <c r="E633" s="1" t="str">
        <f t="shared" si="20"/>
        <v/>
      </c>
      <c r="F633" s="1" t="str">
        <f t="shared" si="21"/>
        <v/>
      </c>
    </row>
    <row r="634" spans="5:6" x14ac:dyDescent="0.2">
      <c r="E634" s="1" t="str">
        <f t="shared" si="20"/>
        <v/>
      </c>
      <c r="F634" s="1" t="str">
        <f t="shared" si="21"/>
        <v/>
      </c>
    </row>
    <row r="635" spans="5:6" x14ac:dyDescent="0.2">
      <c r="E635" s="1" t="str">
        <f t="shared" si="20"/>
        <v/>
      </c>
      <c r="F635" s="1" t="str">
        <f t="shared" si="21"/>
        <v/>
      </c>
    </row>
    <row r="636" spans="5:6" x14ac:dyDescent="0.2">
      <c r="E636" s="1" t="str">
        <f t="shared" si="20"/>
        <v/>
      </c>
      <c r="F636" s="1" t="str">
        <f t="shared" si="21"/>
        <v/>
      </c>
    </row>
    <row r="637" spans="5:6" x14ac:dyDescent="0.2">
      <c r="E637" s="1" t="str">
        <f t="shared" si="20"/>
        <v/>
      </c>
      <c r="F637" s="1" t="str">
        <f t="shared" si="21"/>
        <v/>
      </c>
    </row>
    <row r="638" spans="5:6" x14ac:dyDescent="0.2">
      <c r="E638" s="1" t="str">
        <f t="shared" si="20"/>
        <v/>
      </c>
      <c r="F638" s="1" t="str">
        <f t="shared" si="21"/>
        <v/>
      </c>
    </row>
    <row r="639" spans="5:6" x14ac:dyDescent="0.2">
      <c r="E639" s="1" t="str">
        <f t="shared" si="20"/>
        <v/>
      </c>
      <c r="F639" s="1" t="str">
        <f t="shared" si="21"/>
        <v/>
      </c>
    </row>
    <row r="640" spans="5:6" x14ac:dyDescent="0.2">
      <c r="E640" s="1" t="str">
        <f t="shared" si="20"/>
        <v/>
      </c>
      <c r="F640" s="1" t="str">
        <f t="shared" si="21"/>
        <v/>
      </c>
    </row>
    <row r="641" spans="5:6" x14ac:dyDescent="0.2">
      <c r="E641" s="1" t="str">
        <f t="shared" si="20"/>
        <v/>
      </c>
      <c r="F641" s="1" t="str">
        <f t="shared" si="21"/>
        <v/>
      </c>
    </row>
    <row r="642" spans="5:6" x14ac:dyDescent="0.2">
      <c r="E642" s="1" t="str">
        <f t="shared" si="20"/>
        <v/>
      </c>
      <c r="F642" s="1" t="str">
        <f t="shared" si="21"/>
        <v/>
      </c>
    </row>
    <row r="643" spans="5:6" x14ac:dyDescent="0.2">
      <c r="E643" s="1" t="str">
        <f t="shared" ref="E643:E706" si="22">IF(B643="","",LEFT(B643,LEN(B643)-2))</f>
        <v/>
      </c>
      <c r="F643" s="1" t="str">
        <f t="shared" ref="F643:F706" si="23">IF(B643="","",VALUE(RIGHT(B643,1)))</f>
        <v/>
      </c>
    </row>
    <row r="644" spans="5:6" x14ac:dyDescent="0.2">
      <c r="E644" s="1" t="str">
        <f t="shared" si="22"/>
        <v/>
      </c>
      <c r="F644" s="1" t="str">
        <f t="shared" si="23"/>
        <v/>
      </c>
    </row>
    <row r="645" spans="5:6" x14ac:dyDescent="0.2">
      <c r="E645" s="1" t="str">
        <f t="shared" si="22"/>
        <v/>
      </c>
      <c r="F645" s="1" t="str">
        <f t="shared" si="23"/>
        <v/>
      </c>
    </row>
    <row r="646" spans="5:6" x14ac:dyDescent="0.2">
      <c r="E646" s="1" t="str">
        <f t="shared" si="22"/>
        <v/>
      </c>
      <c r="F646" s="1" t="str">
        <f t="shared" si="23"/>
        <v/>
      </c>
    </row>
    <row r="647" spans="5:6" x14ac:dyDescent="0.2">
      <c r="E647" s="1" t="str">
        <f t="shared" si="22"/>
        <v/>
      </c>
      <c r="F647" s="1" t="str">
        <f t="shared" si="23"/>
        <v/>
      </c>
    </row>
    <row r="648" spans="5:6" x14ac:dyDescent="0.2">
      <c r="E648" s="1" t="str">
        <f t="shared" si="22"/>
        <v/>
      </c>
      <c r="F648" s="1" t="str">
        <f t="shared" si="23"/>
        <v/>
      </c>
    </row>
    <row r="649" spans="5:6" x14ac:dyDescent="0.2">
      <c r="E649" s="1" t="str">
        <f t="shared" si="22"/>
        <v/>
      </c>
      <c r="F649" s="1" t="str">
        <f t="shared" si="23"/>
        <v/>
      </c>
    </row>
    <row r="650" spans="5:6" x14ac:dyDescent="0.2">
      <c r="E650" s="1" t="str">
        <f t="shared" si="22"/>
        <v/>
      </c>
      <c r="F650" s="1" t="str">
        <f t="shared" si="23"/>
        <v/>
      </c>
    </row>
    <row r="651" spans="5:6" x14ac:dyDescent="0.2">
      <c r="E651" s="1" t="str">
        <f t="shared" si="22"/>
        <v/>
      </c>
      <c r="F651" s="1" t="str">
        <f t="shared" si="23"/>
        <v/>
      </c>
    </row>
    <row r="652" spans="5:6" x14ac:dyDescent="0.2">
      <c r="E652" s="1" t="str">
        <f t="shared" si="22"/>
        <v/>
      </c>
      <c r="F652" s="1" t="str">
        <f t="shared" si="23"/>
        <v/>
      </c>
    </row>
    <row r="653" spans="5:6" x14ac:dyDescent="0.2">
      <c r="E653" s="1" t="str">
        <f t="shared" si="22"/>
        <v/>
      </c>
      <c r="F653" s="1" t="str">
        <f t="shared" si="23"/>
        <v/>
      </c>
    </row>
    <row r="654" spans="5:6" x14ac:dyDescent="0.2">
      <c r="E654" s="1" t="str">
        <f t="shared" si="22"/>
        <v/>
      </c>
      <c r="F654" s="1" t="str">
        <f t="shared" si="23"/>
        <v/>
      </c>
    </row>
    <row r="655" spans="5:6" x14ac:dyDescent="0.2">
      <c r="E655" s="1" t="str">
        <f t="shared" si="22"/>
        <v/>
      </c>
      <c r="F655" s="1" t="str">
        <f t="shared" si="23"/>
        <v/>
      </c>
    </row>
    <row r="656" spans="5:6" x14ac:dyDescent="0.2">
      <c r="E656" s="1" t="str">
        <f t="shared" si="22"/>
        <v/>
      </c>
      <c r="F656" s="1" t="str">
        <f t="shared" si="23"/>
        <v/>
      </c>
    </row>
    <row r="657" spans="5:6" x14ac:dyDescent="0.2">
      <c r="E657" s="1" t="str">
        <f t="shared" si="22"/>
        <v/>
      </c>
      <c r="F657" s="1" t="str">
        <f t="shared" si="23"/>
        <v/>
      </c>
    </row>
    <row r="658" spans="5:6" x14ac:dyDescent="0.2">
      <c r="E658" s="1" t="str">
        <f t="shared" si="22"/>
        <v/>
      </c>
      <c r="F658" s="1" t="str">
        <f t="shared" si="23"/>
        <v/>
      </c>
    </row>
    <row r="659" spans="5:6" x14ac:dyDescent="0.2">
      <c r="E659" s="1" t="str">
        <f t="shared" si="22"/>
        <v/>
      </c>
      <c r="F659" s="1" t="str">
        <f t="shared" si="23"/>
        <v/>
      </c>
    </row>
    <row r="660" spans="5:6" x14ac:dyDescent="0.2">
      <c r="E660" s="1" t="str">
        <f t="shared" si="22"/>
        <v/>
      </c>
      <c r="F660" s="1" t="str">
        <f t="shared" si="23"/>
        <v/>
      </c>
    </row>
    <row r="661" spans="5:6" x14ac:dyDescent="0.2">
      <c r="E661" s="1" t="str">
        <f t="shared" si="22"/>
        <v/>
      </c>
      <c r="F661" s="1" t="str">
        <f t="shared" si="23"/>
        <v/>
      </c>
    </row>
    <row r="662" spans="5:6" x14ac:dyDescent="0.2">
      <c r="E662" s="1" t="str">
        <f t="shared" si="22"/>
        <v/>
      </c>
      <c r="F662" s="1" t="str">
        <f t="shared" si="23"/>
        <v/>
      </c>
    </row>
    <row r="663" spans="5:6" x14ac:dyDescent="0.2">
      <c r="E663" s="1" t="str">
        <f t="shared" si="22"/>
        <v/>
      </c>
      <c r="F663" s="1" t="str">
        <f t="shared" si="23"/>
        <v/>
      </c>
    </row>
    <row r="664" spans="5:6" x14ac:dyDescent="0.2">
      <c r="E664" s="1" t="str">
        <f t="shared" si="22"/>
        <v/>
      </c>
      <c r="F664" s="1" t="str">
        <f t="shared" si="23"/>
        <v/>
      </c>
    </row>
    <row r="665" spans="5:6" x14ac:dyDescent="0.2">
      <c r="E665" s="1" t="str">
        <f t="shared" si="22"/>
        <v/>
      </c>
      <c r="F665" s="1" t="str">
        <f t="shared" si="23"/>
        <v/>
      </c>
    </row>
    <row r="666" spans="5:6" x14ac:dyDescent="0.2">
      <c r="E666" s="1" t="str">
        <f t="shared" si="22"/>
        <v/>
      </c>
      <c r="F666" s="1" t="str">
        <f t="shared" si="23"/>
        <v/>
      </c>
    </row>
    <row r="667" spans="5:6" x14ac:dyDescent="0.2">
      <c r="E667" s="1" t="str">
        <f t="shared" si="22"/>
        <v/>
      </c>
      <c r="F667" s="1" t="str">
        <f t="shared" si="23"/>
        <v/>
      </c>
    </row>
    <row r="668" spans="5:6" x14ac:dyDescent="0.2">
      <c r="E668" s="1" t="str">
        <f t="shared" si="22"/>
        <v/>
      </c>
      <c r="F668" s="1" t="str">
        <f t="shared" si="23"/>
        <v/>
      </c>
    </row>
    <row r="669" spans="5:6" x14ac:dyDescent="0.2">
      <c r="E669" s="1" t="str">
        <f t="shared" si="22"/>
        <v/>
      </c>
      <c r="F669" s="1" t="str">
        <f t="shared" si="23"/>
        <v/>
      </c>
    </row>
    <row r="670" spans="5:6" x14ac:dyDescent="0.2">
      <c r="E670" s="1" t="str">
        <f t="shared" si="22"/>
        <v/>
      </c>
      <c r="F670" s="1" t="str">
        <f t="shared" si="23"/>
        <v/>
      </c>
    </row>
    <row r="671" spans="5:6" x14ac:dyDescent="0.2">
      <c r="E671" s="1" t="str">
        <f t="shared" si="22"/>
        <v/>
      </c>
      <c r="F671" s="1" t="str">
        <f t="shared" si="23"/>
        <v/>
      </c>
    </row>
    <row r="672" spans="5:6" x14ac:dyDescent="0.2">
      <c r="E672" s="1" t="str">
        <f t="shared" si="22"/>
        <v/>
      </c>
      <c r="F672" s="1" t="str">
        <f t="shared" si="23"/>
        <v/>
      </c>
    </row>
    <row r="673" spans="5:6" x14ac:dyDescent="0.2">
      <c r="E673" s="1" t="str">
        <f t="shared" si="22"/>
        <v/>
      </c>
      <c r="F673" s="1" t="str">
        <f t="shared" si="23"/>
        <v/>
      </c>
    </row>
    <row r="674" spans="5:6" x14ac:dyDescent="0.2">
      <c r="E674" s="1" t="str">
        <f t="shared" si="22"/>
        <v/>
      </c>
      <c r="F674" s="1" t="str">
        <f t="shared" si="23"/>
        <v/>
      </c>
    </row>
    <row r="675" spans="5:6" x14ac:dyDescent="0.2">
      <c r="E675" s="1" t="str">
        <f t="shared" si="22"/>
        <v/>
      </c>
      <c r="F675" s="1" t="str">
        <f t="shared" si="23"/>
        <v/>
      </c>
    </row>
    <row r="676" spans="5:6" x14ac:dyDescent="0.2">
      <c r="E676" s="1" t="str">
        <f t="shared" si="22"/>
        <v/>
      </c>
      <c r="F676" s="1" t="str">
        <f t="shared" si="23"/>
        <v/>
      </c>
    </row>
    <row r="677" spans="5:6" x14ac:dyDescent="0.2">
      <c r="E677" s="1" t="str">
        <f t="shared" si="22"/>
        <v/>
      </c>
      <c r="F677" s="1" t="str">
        <f t="shared" si="23"/>
        <v/>
      </c>
    </row>
    <row r="678" spans="5:6" x14ac:dyDescent="0.2">
      <c r="E678" s="1" t="str">
        <f t="shared" si="22"/>
        <v/>
      </c>
      <c r="F678" s="1" t="str">
        <f t="shared" si="23"/>
        <v/>
      </c>
    </row>
    <row r="679" spans="5:6" x14ac:dyDescent="0.2">
      <c r="E679" s="1" t="str">
        <f t="shared" si="22"/>
        <v/>
      </c>
      <c r="F679" s="1" t="str">
        <f t="shared" si="23"/>
        <v/>
      </c>
    </row>
    <row r="680" spans="5:6" x14ac:dyDescent="0.2">
      <c r="E680" s="1" t="str">
        <f t="shared" si="22"/>
        <v/>
      </c>
      <c r="F680" s="1" t="str">
        <f t="shared" si="23"/>
        <v/>
      </c>
    </row>
    <row r="681" spans="5:6" x14ac:dyDescent="0.2">
      <c r="E681" s="1" t="str">
        <f t="shared" si="22"/>
        <v/>
      </c>
      <c r="F681" s="1" t="str">
        <f t="shared" si="23"/>
        <v/>
      </c>
    </row>
    <row r="682" spans="5:6" x14ac:dyDescent="0.2">
      <c r="E682" s="1" t="str">
        <f t="shared" si="22"/>
        <v/>
      </c>
      <c r="F682" s="1" t="str">
        <f t="shared" si="23"/>
        <v/>
      </c>
    </row>
    <row r="683" spans="5:6" x14ac:dyDescent="0.2">
      <c r="E683" s="1" t="str">
        <f t="shared" si="22"/>
        <v/>
      </c>
      <c r="F683" s="1" t="str">
        <f t="shared" si="23"/>
        <v/>
      </c>
    </row>
    <row r="684" spans="5:6" x14ac:dyDescent="0.2">
      <c r="E684" s="1" t="str">
        <f t="shared" si="22"/>
        <v/>
      </c>
      <c r="F684" s="1" t="str">
        <f t="shared" si="23"/>
        <v/>
      </c>
    </row>
    <row r="685" spans="5:6" x14ac:dyDescent="0.2">
      <c r="E685" s="1" t="str">
        <f t="shared" si="22"/>
        <v/>
      </c>
      <c r="F685" s="1" t="str">
        <f t="shared" si="23"/>
        <v/>
      </c>
    </row>
    <row r="686" spans="5:6" x14ac:dyDescent="0.2">
      <c r="E686" s="1" t="str">
        <f t="shared" si="22"/>
        <v/>
      </c>
      <c r="F686" s="1" t="str">
        <f t="shared" si="23"/>
        <v/>
      </c>
    </row>
    <row r="687" spans="5:6" x14ac:dyDescent="0.2">
      <c r="E687" s="1" t="str">
        <f t="shared" si="22"/>
        <v/>
      </c>
      <c r="F687" s="1" t="str">
        <f t="shared" si="23"/>
        <v/>
      </c>
    </row>
    <row r="688" spans="5:6" x14ac:dyDescent="0.2">
      <c r="E688" s="1" t="str">
        <f t="shared" si="22"/>
        <v/>
      </c>
      <c r="F688" s="1" t="str">
        <f t="shared" si="23"/>
        <v/>
      </c>
    </row>
    <row r="689" spans="5:6" x14ac:dyDescent="0.2">
      <c r="E689" s="1" t="str">
        <f t="shared" si="22"/>
        <v/>
      </c>
      <c r="F689" s="1" t="str">
        <f t="shared" si="23"/>
        <v/>
      </c>
    </row>
    <row r="690" spans="5:6" x14ac:dyDescent="0.2">
      <c r="E690" s="1" t="str">
        <f t="shared" si="22"/>
        <v/>
      </c>
      <c r="F690" s="1" t="str">
        <f t="shared" si="23"/>
        <v/>
      </c>
    </row>
    <row r="691" spans="5:6" x14ac:dyDescent="0.2">
      <c r="E691" s="1" t="str">
        <f t="shared" si="22"/>
        <v/>
      </c>
      <c r="F691" s="1" t="str">
        <f t="shared" si="23"/>
        <v/>
      </c>
    </row>
    <row r="692" spans="5:6" x14ac:dyDescent="0.2">
      <c r="E692" s="1" t="str">
        <f t="shared" si="22"/>
        <v/>
      </c>
      <c r="F692" s="1" t="str">
        <f t="shared" si="23"/>
        <v/>
      </c>
    </row>
    <row r="693" spans="5:6" x14ac:dyDescent="0.2">
      <c r="E693" s="1" t="str">
        <f t="shared" si="22"/>
        <v/>
      </c>
      <c r="F693" s="1" t="str">
        <f t="shared" si="23"/>
        <v/>
      </c>
    </row>
    <row r="694" spans="5:6" x14ac:dyDescent="0.2">
      <c r="E694" s="1" t="str">
        <f t="shared" si="22"/>
        <v/>
      </c>
      <c r="F694" s="1" t="str">
        <f t="shared" si="23"/>
        <v/>
      </c>
    </row>
    <row r="695" spans="5:6" x14ac:dyDescent="0.2">
      <c r="E695" s="1" t="str">
        <f t="shared" si="22"/>
        <v/>
      </c>
      <c r="F695" s="1" t="str">
        <f t="shared" si="23"/>
        <v/>
      </c>
    </row>
    <row r="696" spans="5:6" x14ac:dyDescent="0.2">
      <c r="E696" s="1" t="str">
        <f t="shared" si="22"/>
        <v/>
      </c>
      <c r="F696" s="1" t="str">
        <f t="shared" si="23"/>
        <v/>
      </c>
    </row>
    <row r="697" spans="5:6" x14ac:dyDescent="0.2">
      <c r="E697" s="1" t="str">
        <f t="shared" si="22"/>
        <v/>
      </c>
      <c r="F697" s="1" t="str">
        <f t="shared" si="23"/>
        <v/>
      </c>
    </row>
    <row r="698" spans="5:6" x14ac:dyDescent="0.2">
      <c r="E698" s="1" t="str">
        <f t="shared" si="22"/>
        <v/>
      </c>
      <c r="F698" s="1" t="str">
        <f t="shared" si="23"/>
        <v/>
      </c>
    </row>
    <row r="699" spans="5:6" x14ac:dyDescent="0.2">
      <c r="E699" s="1" t="str">
        <f t="shared" si="22"/>
        <v/>
      </c>
      <c r="F699" s="1" t="str">
        <f t="shared" si="23"/>
        <v/>
      </c>
    </row>
    <row r="700" spans="5:6" x14ac:dyDescent="0.2">
      <c r="E700" s="1" t="str">
        <f t="shared" si="22"/>
        <v/>
      </c>
      <c r="F700" s="1" t="str">
        <f t="shared" si="23"/>
        <v/>
      </c>
    </row>
    <row r="701" spans="5:6" x14ac:dyDescent="0.2">
      <c r="E701" s="1" t="str">
        <f t="shared" si="22"/>
        <v/>
      </c>
      <c r="F701" s="1" t="str">
        <f t="shared" si="23"/>
        <v/>
      </c>
    </row>
    <row r="702" spans="5:6" x14ac:dyDescent="0.2">
      <c r="E702" s="1" t="str">
        <f t="shared" si="22"/>
        <v/>
      </c>
      <c r="F702" s="1" t="str">
        <f t="shared" si="23"/>
        <v/>
      </c>
    </row>
    <row r="703" spans="5:6" x14ac:dyDescent="0.2">
      <c r="E703" s="1" t="str">
        <f t="shared" si="22"/>
        <v/>
      </c>
      <c r="F703" s="1" t="str">
        <f t="shared" si="23"/>
        <v/>
      </c>
    </row>
    <row r="704" spans="5:6" x14ac:dyDescent="0.2">
      <c r="E704" s="1" t="str">
        <f t="shared" si="22"/>
        <v/>
      </c>
      <c r="F704" s="1" t="str">
        <f t="shared" si="23"/>
        <v/>
      </c>
    </row>
    <row r="705" spans="5:6" x14ac:dyDescent="0.2">
      <c r="E705" s="1" t="str">
        <f t="shared" si="22"/>
        <v/>
      </c>
      <c r="F705" s="1" t="str">
        <f t="shared" si="23"/>
        <v/>
      </c>
    </row>
    <row r="706" spans="5:6" x14ac:dyDescent="0.2">
      <c r="E706" s="1" t="str">
        <f t="shared" si="22"/>
        <v/>
      </c>
      <c r="F706" s="1" t="str">
        <f t="shared" si="23"/>
        <v/>
      </c>
    </row>
    <row r="707" spans="5:6" x14ac:dyDescent="0.2">
      <c r="E707" s="1" t="str">
        <f t="shared" ref="E707:E770" si="24">IF(B707="","",LEFT(B707,LEN(B707)-2))</f>
        <v/>
      </c>
      <c r="F707" s="1" t="str">
        <f t="shared" ref="F707:F770" si="25">IF(B707="","",VALUE(RIGHT(B707,1)))</f>
        <v/>
      </c>
    </row>
    <row r="708" spans="5:6" x14ac:dyDescent="0.2">
      <c r="E708" s="1" t="str">
        <f t="shared" si="24"/>
        <v/>
      </c>
      <c r="F708" s="1" t="str">
        <f t="shared" si="25"/>
        <v/>
      </c>
    </row>
    <row r="709" spans="5:6" x14ac:dyDescent="0.2">
      <c r="E709" s="1" t="str">
        <f t="shared" si="24"/>
        <v/>
      </c>
      <c r="F709" s="1" t="str">
        <f t="shared" si="25"/>
        <v/>
      </c>
    </row>
    <row r="710" spans="5:6" x14ac:dyDescent="0.2">
      <c r="E710" s="1" t="str">
        <f t="shared" si="24"/>
        <v/>
      </c>
      <c r="F710" s="1" t="str">
        <f t="shared" si="25"/>
        <v/>
      </c>
    </row>
    <row r="711" spans="5:6" x14ac:dyDescent="0.2">
      <c r="E711" s="1" t="str">
        <f t="shared" si="24"/>
        <v/>
      </c>
      <c r="F711" s="1" t="str">
        <f t="shared" si="25"/>
        <v/>
      </c>
    </row>
    <row r="712" spans="5:6" x14ac:dyDescent="0.2">
      <c r="E712" s="1" t="str">
        <f t="shared" si="24"/>
        <v/>
      </c>
      <c r="F712" s="1" t="str">
        <f t="shared" si="25"/>
        <v/>
      </c>
    </row>
    <row r="713" spans="5:6" x14ac:dyDescent="0.2">
      <c r="E713" s="1" t="str">
        <f t="shared" si="24"/>
        <v/>
      </c>
      <c r="F713" s="1" t="str">
        <f t="shared" si="25"/>
        <v/>
      </c>
    </row>
    <row r="714" spans="5:6" x14ac:dyDescent="0.2">
      <c r="E714" s="1" t="str">
        <f t="shared" si="24"/>
        <v/>
      </c>
      <c r="F714" s="1" t="str">
        <f t="shared" si="25"/>
        <v/>
      </c>
    </row>
    <row r="715" spans="5:6" x14ac:dyDescent="0.2">
      <c r="E715" s="1" t="str">
        <f t="shared" si="24"/>
        <v/>
      </c>
      <c r="F715" s="1" t="str">
        <f t="shared" si="25"/>
        <v/>
      </c>
    </row>
    <row r="716" spans="5:6" x14ac:dyDescent="0.2">
      <c r="E716" s="1" t="str">
        <f t="shared" si="24"/>
        <v/>
      </c>
      <c r="F716" s="1" t="str">
        <f t="shared" si="25"/>
        <v/>
      </c>
    </row>
    <row r="717" spans="5:6" x14ac:dyDescent="0.2">
      <c r="E717" s="1" t="str">
        <f t="shared" si="24"/>
        <v/>
      </c>
      <c r="F717" s="1" t="str">
        <f t="shared" si="25"/>
        <v/>
      </c>
    </row>
    <row r="718" spans="5:6" x14ac:dyDescent="0.2">
      <c r="E718" s="1" t="str">
        <f t="shared" si="24"/>
        <v/>
      </c>
      <c r="F718" s="1" t="str">
        <f t="shared" si="25"/>
        <v/>
      </c>
    </row>
    <row r="719" spans="5:6" x14ac:dyDescent="0.2">
      <c r="E719" s="1" t="str">
        <f t="shared" si="24"/>
        <v/>
      </c>
      <c r="F719" s="1" t="str">
        <f t="shared" si="25"/>
        <v/>
      </c>
    </row>
    <row r="720" spans="5:6" x14ac:dyDescent="0.2">
      <c r="E720" s="1" t="str">
        <f t="shared" si="24"/>
        <v/>
      </c>
      <c r="F720" s="1" t="str">
        <f t="shared" si="25"/>
        <v/>
      </c>
    </row>
    <row r="721" spans="5:6" x14ac:dyDescent="0.2">
      <c r="E721" s="1" t="str">
        <f t="shared" si="24"/>
        <v/>
      </c>
      <c r="F721" s="1" t="str">
        <f t="shared" si="25"/>
        <v/>
      </c>
    </row>
    <row r="722" spans="5:6" x14ac:dyDescent="0.2">
      <c r="E722" s="1" t="str">
        <f t="shared" si="24"/>
        <v/>
      </c>
      <c r="F722" s="1" t="str">
        <f t="shared" si="25"/>
        <v/>
      </c>
    </row>
    <row r="723" spans="5:6" x14ac:dyDescent="0.2">
      <c r="E723" s="1" t="str">
        <f t="shared" si="24"/>
        <v/>
      </c>
      <c r="F723" s="1" t="str">
        <f t="shared" si="25"/>
        <v/>
      </c>
    </row>
    <row r="724" spans="5:6" x14ac:dyDescent="0.2">
      <c r="E724" s="1" t="str">
        <f t="shared" si="24"/>
        <v/>
      </c>
      <c r="F724" s="1" t="str">
        <f t="shared" si="25"/>
        <v/>
      </c>
    </row>
    <row r="725" spans="5:6" x14ac:dyDescent="0.2">
      <c r="E725" s="1" t="str">
        <f t="shared" si="24"/>
        <v/>
      </c>
      <c r="F725" s="1" t="str">
        <f t="shared" si="25"/>
        <v/>
      </c>
    </row>
    <row r="726" spans="5:6" x14ac:dyDescent="0.2">
      <c r="E726" s="1" t="str">
        <f t="shared" si="24"/>
        <v/>
      </c>
      <c r="F726" s="1" t="str">
        <f t="shared" si="25"/>
        <v/>
      </c>
    </row>
    <row r="727" spans="5:6" x14ac:dyDescent="0.2">
      <c r="E727" s="1" t="str">
        <f t="shared" si="24"/>
        <v/>
      </c>
      <c r="F727" s="1" t="str">
        <f t="shared" si="25"/>
        <v/>
      </c>
    </row>
    <row r="728" spans="5:6" x14ac:dyDescent="0.2">
      <c r="E728" s="1" t="str">
        <f t="shared" si="24"/>
        <v/>
      </c>
      <c r="F728" s="1" t="str">
        <f t="shared" si="25"/>
        <v/>
      </c>
    </row>
    <row r="729" spans="5:6" x14ac:dyDescent="0.2">
      <c r="E729" s="1" t="str">
        <f t="shared" si="24"/>
        <v/>
      </c>
      <c r="F729" s="1" t="str">
        <f t="shared" si="25"/>
        <v/>
      </c>
    </row>
    <row r="730" spans="5:6" x14ac:dyDescent="0.2">
      <c r="E730" s="1" t="str">
        <f t="shared" si="24"/>
        <v/>
      </c>
      <c r="F730" s="1" t="str">
        <f t="shared" si="25"/>
        <v/>
      </c>
    </row>
    <row r="731" spans="5:6" x14ac:dyDescent="0.2">
      <c r="E731" s="1" t="str">
        <f t="shared" si="24"/>
        <v/>
      </c>
      <c r="F731" s="1" t="str">
        <f t="shared" si="25"/>
        <v/>
      </c>
    </row>
    <row r="732" spans="5:6" x14ac:dyDescent="0.2">
      <c r="E732" s="1" t="str">
        <f t="shared" si="24"/>
        <v/>
      </c>
      <c r="F732" s="1" t="str">
        <f t="shared" si="25"/>
        <v/>
      </c>
    </row>
    <row r="733" spans="5:6" x14ac:dyDescent="0.2">
      <c r="E733" s="1" t="str">
        <f t="shared" si="24"/>
        <v/>
      </c>
      <c r="F733" s="1" t="str">
        <f t="shared" si="25"/>
        <v/>
      </c>
    </row>
    <row r="734" spans="5:6" x14ac:dyDescent="0.2">
      <c r="E734" s="1" t="str">
        <f t="shared" si="24"/>
        <v/>
      </c>
      <c r="F734" s="1" t="str">
        <f t="shared" si="25"/>
        <v/>
      </c>
    </row>
    <row r="735" spans="5:6" x14ac:dyDescent="0.2">
      <c r="E735" s="1" t="str">
        <f t="shared" si="24"/>
        <v/>
      </c>
      <c r="F735" s="1" t="str">
        <f t="shared" si="25"/>
        <v/>
      </c>
    </row>
    <row r="736" spans="5:6" x14ac:dyDescent="0.2">
      <c r="E736" s="1" t="str">
        <f t="shared" si="24"/>
        <v/>
      </c>
      <c r="F736" s="1" t="str">
        <f t="shared" si="25"/>
        <v/>
      </c>
    </row>
    <row r="737" spans="5:6" x14ac:dyDescent="0.2">
      <c r="E737" s="1" t="str">
        <f t="shared" si="24"/>
        <v/>
      </c>
      <c r="F737" s="1" t="str">
        <f t="shared" si="25"/>
        <v/>
      </c>
    </row>
    <row r="738" spans="5:6" x14ac:dyDescent="0.2">
      <c r="E738" s="1" t="str">
        <f t="shared" si="24"/>
        <v/>
      </c>
      <c r="F738" s="1" t="str">
        <f t="shared" si="25"/>
        <v/>
      </c>
    </row>
    <row r="739" spans="5:6" x14ac:dyDescent="0.2">
      <c r="E739" s="1" t="str">
        <f t="shared" si="24"/>
        <v/>
      </c>
      <c r="F739" s="1" t="str">
        <f t="shared" si="25"/>
        <v/>
      </c>
    </row>
    <row r="740" spans="5:6" x14ac:dyDescent="0.2">
      <c r="E740" s="1" t="str">
        <f t="shared" si="24"/>
        <v/>
      </c>
      <c r="F740" s="1" t="str">
        <f t="shared" si="25"/>
        <v/>
      </c>
    </row>
    <row r="741" spans="5:6" x14ac:dyDescent="0.2">
      <c r="E741" s="1" t="str">
        <f t="shared" si="24"/>
        <v/>
      </c>
      <c r="F741" s="1" t="str">
        <f t="shared" si="25"/>
        <v/>
      </c>
    </row>
    <row r="742" spans="5:6" x14ac:dyDescent="0.2">
      <c r="E742" s="1" t="str">
        <f t="shared" si="24"/>
        <v/>
      </c>
      <c r="F742" s="1" t="str">
        <f t="shared" si="25"/>
        <v/>
      </c>
    </row>
    <row r="743" spans="5:6" x14ac:dyDescent="0.2">
      <c r="E743" s="1" t="str">
        <f t="shared" si="24"/>
        <v/>
      </c>
      <c r="F743" s="1" t="str">
        <f t="shared" si="25"/>
        <v/>
      </c>
    </row>
    <row r="744" spans="5:6" x14ac:dyDescent="0.2">
      <c r="E744" s="1" t="str">
        <f t="shared" si="24"/>
        <v/>
      </c>
      <c r="F744" s="1" t="str">
        <f t="shared" si="25"/>
        <v/>
      </c>
    </row>
    <row r="745" spans="5:6" x14ac:dyDescent="0.2">
      <c r="E745" s="1" t="str">
        <f t="shared" si="24"/>
        <v/>
      </c>
      <c r="F745" s="1" t="str">
        <f t="shared" si="25"/>
        <v/>
      </c>
    </row>
    <row r="746" spans="5:6" x14ac:dyDescent="0.2">
      <c r="E746" s="1" t="str">
        <f t="shared" si="24"/>
        <v/>
      </c>
      <c r="F746" s="1" t="str">
        <f t="shared" si="25"/>
        <v/>
      </c>
    </row>
    <row r="747" spans="5:6" x14ac:dyDescent="0.2">
      <c r="E747" s="1" t="str">
        <f t="shared" si="24"/>
        <v/>
      </c>
      <c r="F747" s="1" t="str">
        <f t="shared" si="25"/>
        <v/>
      </c>
    </row>
    <row r="748" spans="5:6" x14ac:dyDescent="0.2">
      <c r="E748" s="1" t="str">
        <f t="shared" si="24"/>
        <v/>
      </c>
      <c r="F748" s="1" t="str">
        <f t="shared" si="25"/>
        <v/>
      </c>
    </row>
    <row r="749" spans="5:6" x14ac:dyDescent="0.2">
      <c r="E749" s="1" t="str">
        <f t="shared" si="24"/>
        <v/>
      </c>
      <c r="F749" s="1" t="str">
        <f t="shared" si="25"/>
        <v/>
      </c>
    </row>
    <row r="750" spans="5:6" x14ac:dyDescent="0.2">
      <c r="E750" s="1" t="str">
        <f t="shared" si="24"/>
        <v/>
      </c>
      <c r="F750" s="1" t="str">
        <f t="shared" si="25"/>
        <v/>
      </c>
    </row>
    <row r="751" spans="5:6" x14ac:dyDescent="0.2">
      <c r="E751" s="1" t="str">
        <f t="shared" si="24"/>
        <v/>
      </c>
      <c r="F751" s="1" t="str">
        <f t="shared" si="25"/>
        <v/>
      </c>
    </row>
    <row r="752" spans="5:6" x14ac:dyDescent="0.2">
      <c r="E752" s="1" t="str">
        <f t="shared" si="24"/>
        <v/>
      </c>
      <c r="F752" s="1" t="str">
        <f t="shared" si="25"/>
        <v/>
      </c>
    </row>
    <row r="753" spans="5:6" x14ac:dyDescent="0.2">
      <c r="E753" s="1" t="str">
        <f t="shared" si="24"/>
        <v/>
      </c>
      <c r="F753" s="1" t="str">
        <f t="shared" si="25"/>
        <v/>
      </c>
    </row>
    <row r="754" spans="5:6" x14ac:dyDescent="0.2">
      <c r="E754" s="1" t="str">
        <f t="shared" si="24"/>
        <v/>
      </c>
      <c r="F754" s="1" t="str">
        <f t="shared" si="25"/>
        <v/>
      </c>
    </row>
    <row r="755" spans="5:6" x14ac:dyDescent="0.2">
      <c r="E755" s="1" t="str">
        <f t="shared" si="24"/>
        <v/>
      </c>
      <c r="F755" s="1" t="str">
        <f t="shared" si="25"/>
        <v/>
      </c>
    </row>
    <row r="756" spans="5:6" x14ac:dyDescent="0.2">
      <c r="E756" s="1" t="str">
        <f t="shared" si="24"/>
        <v/>
      </c>
      <c r="F756" s="1" t="str">
        <f t="shared" si="25"/>
        <v/>
      </c>
    </row>
    <row r="757" spans="5:6" x14ac:dyDescent="0.2">
      <c r="E757" s="1" t="str">
        <f t="shared" si="24"/>
        <v/>
      </c>
      <c r="F757" s="1" t="str">
        <f t="shared" si="25"/>
        <v/>
      </c>
    </row>
    <row r="758" spans="5:6" x14ac:dyDescent="0.2">
      <c r="E758" s="1" t="str">
        <f t="shared" si="24"/>
        <v/>
      </c>
      <c r="F758" s="1" t="str">
        <f t="shared" si="25"/>
        <v/>
      </c>
    </row>
    <row r="759" spans="5:6" x14ac:dyDescent="0.2">
      <c r="E759" s="1" t="str">
        <f t="shared" si="24"/>
        <v/>
      </c>
      <c r="F759" s="1" t="str">
        <f t="shared" si="25"/>
        <v/>
      </c>
    </row>
    <row r="760" spans="5:6" x14ac:dyDescent="0.2">
      <c r="E760" s="1" t="str">
        <f t="shared" si="24"/>
        <v/>
      </c>
      <c r="F760" s="1" t="str">
        <f t="shared" si="25"/>
        <v/>
      </c>
    </row>
    <row r="761" spans="5:6" x14ac:dyDescent="0.2">
      <c r="E761" s="1" t="str">
        <f t="shared" si="24"/>
        <v/>
      </c>
      <c r="F761" s="1" t="str">
        <f t="shared" si="25"/>
        <v/>
      </c>
    </row>
    <row r="762" spans="5:6" x14ac:dyDescent="0.2">
      <c r="E762" s="1" t="str">
        <f t="shared" si="24"/>
        <v/>
      </c>
      <c r="F762" s="1" t="str">
        <f t="shared" si="25"/>
        <v/>
      </c>
    </row>
    <row r="763" spans="5:6" x14ac:dyDescent="0.2">
      <c r="E763" s="1" t="str">
        <f t="shared" si="24"/>
        <v/>
      </c>
      <c r="F763" s="1" t="str">
        <f t="shared" si="25"/>
        <v/>
      </c>
    </row>
    <row r="764" spans="5:6" x14ac:dyDescent="0.2">
      <c r="E764" s="1" t="str">
        <f t="shared" si="24"/>
        <v/>
      </c>
      <c r="F764" s="1" t="str">
        <f t="shared" si="25"/>
        <v/>
      </c>
    </row>
    <row r="765" spans="5:6" x14ac:dyDescent="0.2">
      <c r="E765" s="1" t="str">
        <f t="shared" si="24"/>
        <v/>
      </c>
      <c r="F765" s="1" t="str">
        <f t="shared" si="25"/>
        <v/>
      </c>
    </row>
    <row r="766" spans="5:6" x14ac:dyDescent="0.2">
      <c r="E766" s="1" t="str">
        <f t="shared" si="24"/>
        <v/>
      </c>
      <c r="F766" s="1" t="str">
        <f t="shared" si="25"/>
        <v/>
      </c>
    </row>
    <row r="767" spans="5:6" x14ac:dyDescent="0.2">
      <c r="E767" s="1" t="str">
        <f t="shared" si="24"/>
        <v/>
      </c>
      <c r="F767" s="1" t="str">
        <f t="shared" si="25"/>
        <v/>
      </c>
    </row>
    <row r="768" spans="5:6" x14ac:dyDescent="0.2">
      <c r="E768" s="1" t="str">
        <f t="shared" si="24"/>
        <v/>
      </c>
      <c r="F768" s="1" t="str">
        <f t="shared" si="25"/>
        <v/>
      </c>
    </row>
    <row r="769" spans="5:6" x14ac:dyDescent="0.2">
      <c r="E769" s="1" t="str">
        <f t="shared" si="24"/>
        <v/>
      </c>
      <c r="F769" s="1" t="str">
        <f t="shared" si="25"/>
        <v/>
      </c>
    </row>
    <row r="770" spans="5:6" x14ac:dyDescent="0.2">
      <c r="E770" s="1" t="str">
        <f t="shared" si="24"/>
        <v/>
      </c>
      <c r="F770" s="1" t="str">
        <f t="shared" si="25"/>
        <v/>
      </c>
    </row>
    <row r="771" spans="5:6" x14ac:dyDescent="0.2">
      <c r="E771" s="1" t="str">
        <f t="shared" ref="E771:E834" si="26">IF(B771="","",LEFT(B771,LEN(B771)-2))</f>
        <v/>
      </c>
      <c r="F771" s="1" t="str">
        <f t="shared" ref="F771:F834" si="27">IF(B771="","",VALUE(RIGHT(B771,1)))</f>
        <v/>
      </c>
    </row>
    <row r="772" spans="5:6" x14ac:dyDescent="0.2">
      <c r="E772" s="1" t="str">
        <f t="shared" si="26"/>
        <v/>
      </c>
      <c r="F772" s="1" t="str">
        <f t="shared" si="27"/>
        <v/>
      </c>
    </row>
    <row r="773" spans="5:6" x14ac:dyDescent="0.2">
      <c r="E773" s="1" t="str">
        <f t="shared" si="26"/>
        <v/>
      </c>
      <c r="F773" s="1" t="str">
        <f t="shared" si="27"/>
        <v/>
      </c>
    </row>
    <row r="774" spans="5:6" x14ac:dyDescent="0.2">
      <c r="E774" s="1" t="str">
        <f t="shared" si="26"/>
        <v/>
      </c>
      <c r="F774" s="1" t="str">
        <f t="shared" si="27"/>
        <v/>
      </c>
    </row>
    <row r="775" spans="5:6" x14ac:dyDescent="0.2">
      <c r="E775" s="1" t="str">
        <f t="shared" si="26"/>
        <v/>
      </c>
      <c r="F775" s="1" t="str">
        <f t="shared" si="27"/>
        <v/>
      </c>
    </row>
    <row r="776" spans="5:6" x14ac:dyDescent="0.2">
      <c r="E776" s="1" t="str">
        <f t="shared" si="26"/>
        <v/>
      </c>
      <c r="F776" s="1" t="str">
        <f t="shared" si="27"/>
        <v/>
      </c>
    </row>
    <row r="777" spans="5:6" x14ac:dyDescent="0.2">
      <c r="E777" s="1" t="str">
        <f t="shared" si="26"/>
        <v/>
      </c>
      <c r="F777" s="1" t="str">
        <f t="shared" si="27"/>
        <v/>
      </c>
    </row>
    <row r="778" spans="5:6" x14ac:dyDescent="0.2">
      <c r="E778" s="1" t="str">
        <f t="shared" si="26"/>
        <v/>
      </c>
      <c r="F778" s="1" t="str">
        <f t="shared" si="27"/>
        <v/>
      </c>
    </row>
    <row r="779" spans="5:6" x14ac:dyDescent="0.2">
      <c r="E779" s="1" t="str">
        <f t="shared" si="26"/>
        <v/>
      </c>
      <c r="F779" s="1" t="str">
        <f t="shared" si="27"/>
        <v/>
      </c>
    </row>
    <row r="780" spans="5:6" x14ac:dyDescent="0.2">
      <c r="E780" s="1" t="str">
        <f t="shared" si="26"/>
        <v/>
      </c>
      <c r="F780" s="1" t="str">
        <f t="shared" si="27"/>
        <v/>
      </c>
    </row>
    <row r="781" spans="5:6" x14ac:dyDescent="0.2">
      <c r="E781" s="1" t="str">
        <f t="shared" si="26"/>
        <v/>
      </c>
      <c r="F781" s="1" t="str">
        <f t="shared" si="27"/>
        <v/>
      </c>
    </row>
    <row r="782" spans="5:6" x14ac:dyDescent="0.2">
      <c r="E782" s="1" t="str">
        <f t="shared" si="26"/>
        <v/>
      </c>
      <c r="F782" s="1" t="str">
        <f t="shared" si="27"/>
        <v/>
      </c>
    </row>
    <row r="783" spans="5:6" x14ac:dyDescent="0.2">
      <c r="E783" s="1" t="str">
        <f t="shared" si="26"/>
        <v/>
      </c>
      <c r="F783" s="1" t="str">
        <f t="shared" si="27"/>
        <v/>
      </c>
    </row>
    <row r="784" spans="5:6" x14ac:dyDescent="0.2">
      <c r="E784" s="1" t="str">
        <f t="shared" si="26"/>
        <v/>
      </c>
      <c r="F784" s="1" t="str">
        <f t="shared" si="27"/>
        <v/>
      </c>
    </row>
    <row r="785" spans="5:6" x14ac:dyDescent="0.2">
      <c r="E785" s="1" t="str">
        <f t="shared" si="26"/>
        <v/>
      </c>
      <c r="F785" s="1" t="str">
        <f t="shared" si="27"/>
        <v/>
      </c>
    </row>
    <row r="786" spans="5:6" x14ac:dyDescent="0.2">
      <c r="E786" s="1" t="str">
        <f t="shared" si="26"/>
        <v/>
      </c>
      <c r="F786" s="1" t="str">
        <f t="shared" si="27"/>
        <v/>
      </c>
    </row>
    <row r="787" spans="5:6" x14ac:dyDescent="0.2">
      <c r="E787" s="1" t="str">
        <f t="shared" si="26"/>
        <v/>
      </c>
      <c r="F787" s="1" t="str">
        <f t="shared" si="27"/>
        <v/>
      </c>
    </row>
    <row r="788" spans="5:6" x14ac:dyDescent="0.2">
      <c r="E788" s="1" t="str">
        <f t="shared" si="26"/>
        <v/>
      </c>
      <c r="F788" s="1" t="str">
        <f t="shared" si="27"/>
        <v/>
      </c>
    </row>
    <row r="789" spans="5:6" x14ac:dyDescent="0.2">
      <c r="E789" s="1" t="str">
        <f t="shared" si="26"/>
        <v/>
      </c>
      <c r="F789" s="1" t="str">
        <f t="shared" si="27"/>
        <v/>
      </c>
    </row>
    <row r="790" spans="5:6" x14ac:dyDescent="0.2">
      <c r="E790" s="1" t="str">
        <f t="shared" si="26"/>
        <v/>
      </c>
      <c r="F790" s="1" t="str">
        <f t="shared" si="27"/>
        <v/>
      </c>
    </row>
    <row r="791" spans="5:6" x14ac:dyDescent="0.2">
      <c r="E791" s="1" t="str">
        <f t="shared" si="26"/>
        <v/>
      </c>
      <c r="F791" s="1" t="str">
        <f t="shared" si="27"/>
        <v/>
      </c>
    </row>
    <row r="792" spans="5:6" x14ac:dyDescent="0.2">
      <c r="E792" s="1" t="str">
        <f t="shared" si="26"/>
        <v/>
      </c>
      <c r="F792" s="1" t="str">
        <f t="shared" si="27"/>
        <v/>
      </c>
    </row>
    <row r="793" spans="5:6" x14ac:dyDescent="0.2">
      <c r="E793" s="1" t="str">
        <f t="shared" si="26"/>
        <v/>
      </c>
      <c r="F793" s="1" t="str">
        <f t="shared" si="27"/>
        <v/>
      </c>
    </row>
    <row r="794" spans="5:6" x14ac:dyDescent="0.2">
      <c r="E794" s="1" t="str">
        <f t="shared" si="26"/>
        <v/>
      </c>
      <c r="F794" s="1" t="str">
        <f t="shared" si="27"/>
        <v/>
      </c>
    </row>
    <row r="795" spans="5:6" x14ac:dyDescent="0.2">
      <c r="E795" s="1" t="str">
        <f t="shared" si="26"/>
        <v/>
      </c>
      <c r="F795" s="1" t="str">
        <f t="shared" si="27"/>
        <v/>
      </c>
    </row>
    <row r="796" spans="5:6" x14ac:dyDescent="0.2">
      <c r="E796" s="1" t="str">
        <f t="shared" si="26"/>
        <v/>
      </c>
      <c r="F796" s="1" t="str">
        <f t="shared" si="27"/>
        <v/>
      </c>
    </row>
    <row r="797" spans="5:6" x14ac:dyDescent="0.2">
      <c r="E797" s="1" t="str">
        <f t="shared" si="26"/>
        <v/>
      </c>
      <c r="F797" s="1" t="str">
        <f t="shared" si="27"/>
        <v/>
      </c>
    </row>
    <row r="798" spans="5:6" x14ac:dyDescent="0.2">
      <c r="E798" s="1" t="str">
        <f t="shared" si="26"/>
        <v/>
      </c>
      <c r="F798" s="1" t="str">
        <f t="shared" si="27"/>
        <v/>
      </c>
    </row>
    <row r="799" spans="5:6" x14ac:dyDescent="0.2">
      <c r="E799" s="1" t="str">
        <f t="shared" si="26"/>
        <v/>
      </c>
      <c r="F799" s="1" t="str">
        <f t="shared" si="27"/>
        <v/>
      </c>
    </row>
    <row r="800" spans="5:6" x14ac:dyDescent="0.2">
      <c r="E800" s="1" t="str">
        <f t="shared" si="26"/>
        <v/>
      </c>
      <c r="F800" s="1" t="str">
        <f t="shared" si="27"/>
        <v/>
      </c>
    </row>
    <row r="801" spans="5:6" x14ac:dyDescent="0.2">
      <c r="E801" s="1" t="str">
        <f t="shared" si="26"/>
        <v/>
      </c>
      <c r="F801" s="1" t="str">
        <f t="shared" si="27"/>
        <v/>
      </c>
    </row>
    <row r="802" spans="5:6" x14ac:dyDescent="0.2">
      <c r="E802" s="1" t="str">
        <f t="shared" si="26"/>
        <v/>
      </c>
      <c r="F802" s="1" t="str">
        <f t="shared" si="27"/>
        <v/>
      </c>
    </row>
    <row r="803" spans="5:6" x14ac:dyDescent="0.2">
      <c r="E803" s="1" t="str">
        <f t="shared" si="26"/>
        <v/>
      </c>
      <c r="F803" s="1" t="str">
        <f t="shared" si="27"/>
        <v/>
      </c>
    </row>
    <row r="804" spans="5:6" x14ac:dyDescent="0.2">
      <c r="E804" s="1" t="str">
        <f t="shared" si="26"/>
        <v/>
      </c>
      <c r="F804" s="1" t="str">
        <f t="shared" si="27"/>
        <v/>
      </c>
    </row>
    <row r="805" spans="5:6" x14ac:dyDescent="0.2">
      <c r="E805" s="1" t="str">
        <f t="shared" si="26"/>
        <v/>
      </c>
      <c r="F805" s="1" t="str">
        <f t="shared" si="27"/>
        <v/>
      </c>
    </row>
    <row r="806" spans="5:6" x14ac:dyDescent="0.2">
      <c r="E806" s="1" t="str">
        <f t="shared" si="26"/>
        <v/>
      </c>
      <c r="F806" s="1" t="str">
        <f t="shared" si="27"/>
        <v/>
      </c>
    </row>
    <row r="807" spans="5:6" x14ac:dyDescent="0.2">
      <c r="E807" s="1" t="str">
        <f t="shared" si="26"/>
        <v/>
      </c>
      <c r="F807" s="1" t="str">
        <f t="shared" si="27"/>
        <v/>
      </c>
    </row>
    <row r="808" spans="5:6" x14ac:dyDescent="0.2">
      <c r="E808" s="1" t="str">
        <f t="shared" si="26"/>
        <v/>
      </c>
      <c r="F808" s="1" t="str">
        <f t="shared" si="27"/>
        <v/>
      </c>
    </row>
    <row r="809" spans="5:6" x14ac:dyDescent="0.2">
      <c r="E809" s="1" t="str">
        <f t="shared" si="26"/>
        <v/>
      </c>
      <c r="F809" s="1" t="str">
        <f t="shared" si="27"/>
        <v/>
      </c>
    </row>
    <row r="810" spans="5:6" x14ac:dyDescent="0.2">
      <c r="E810" s="1" t="str">
        <f t="shared" si="26"/>
        <v/>
      </c>
      <c r="F810" s="1" t="str">
        <f t="shared" si="27"/>
        <v/>
      </c>
    </row>
    <row r="811" spans="5:6" x14ac:dyDescent="0.2">
      <c r="E811" s="1" t="str">
        <f t="shared" si="26"/>
        <v/>
      </c>
      <c r="F811" s="1" t="str">
        <f t="shared" si="27"/>
        <v/>
      </c>
    </row>
    <row r="812" spans="5:6" x14ac:dyDescent="0.2">
      <c r="E812" s="1" t="str">
        <f t="shared" si="26"/>
        <v/>
      </c>
      <c r="F812" s="1" t="str">
        <f t="shared" si="27"/>
        <v/>
      </c>
    </row>
    <row r="813" spans="5:6" x14ac:dyDescent="0.2">
      <c r="E813" s="1" t="str">
        <f t="shared" si="26"/>
        <v/>
      </c>
      <c r="F813" s="1" t="str">
        <f t="shared" si="27"/>
        <v/>
      </c>
    </row>
    <row r="814" spans="5:6" x14ac:dyDescent="0.2">
      <c r="E814" s="1" t="str">
        <f t="shared" si="26"/>
        <v/>
      </c>
      <c r="F814" s="1" t="str">
        <f t="shared" si="27"/>
        <v/>
      </c>
    </row>
    <row r="815" spans="5:6" x14ac:dyDescent="0.2">
      <c r="E815" s="1" t="str">
        <f t="shared" si="26"/>
        <v/>
      </c>
      <c r="F815" s="1" t="str">
        <f t="shared" si="27"/>
        <v/>
      </c>
    </row>
    <row r="816" spans="5:6" x14ac:dyDescent="0.2">
      <c r="E816" s="1" t="str">
        <f t="shared" si="26"/>
        <v/>
      </c>
      <c r="F816" s="1" t="str">
        <f t="shared" si="27"/>
        <v/>
      </c>
    </row>
    <row r="817" spans="5:6" x14ac:dyDescent="0.2">
      <c r="E817" s="1" t="str">
        <f t="shared" si="26"/>
        <v/>
      </c>
      <c r="F817" s="1" t="str">
        <f t="shared" si="27"/>
        <v/>
      </c>
    </row>
    <row r="818" spans="5:6" x14ac:dyDescent="0.2">
      <c r="E818" s="1" t="str">
        <f t="shared" si="26"/>
        <v/>
      </c>
      <c r="F818" s="1" t="str">
        <f t="shared" si="27"/>
        <v/>
      </c>
    </row>
    <row r="819" spans="5:6" x14ac:dyDescent="0.2">
      <c r="E819" s="1" t="str">
        <f t="shared" si="26"/>
        <v/>
      </c>
      <c r="F819" s="1" t="str">
        <f t="shared" si="27"/>
        <v/>
      </c>
    </row>
    <row r="820" spans="5:6" x14ac:dyDescent="0.2">
      <c r="E820" s="1" t="str">
        <f t="shared" si="26"/>
        <v/>
      </c>
      <c r="F820" s="1" t="str">
        <f t="shared" si="27"/>
        <v/>
      </c>
    </row>
    <row r="821" spans="5:6" x14ac:dyDescent="0.2">
      <c r="E821" s="1" t="str">
        <f t="shared" si="26"/>
        <v/>
      </c>
      <c r="F821" s="1" t="str">
        <f t="shared" si="27"/>
        <v/>
      </c>
    </row>
    <row r="822" spans="5:6" x14ac:dyDescent="0.2">
      <c r="E822" s="1" t="str">
        <f t="shared" si="26"/>
        <v/>
      </c>
      <c r="F822" s="1" t="str">
        <f t="shared" si="27"/>
        <v/>
      </c>
    </row>
    <row r="823" spans="5:6" x14ac:dyDescent="0.2">
      <c r="E823" s="1" t="str">
        <f t="shared" si="26"/>
        <v/>
      </c>
      <c r="F823" s="1" t="str">
        <f t="shared" si="27"/>
        <v/>
      </c>
    </row>
    <row r="824" spans="5:6" x14ac:dyDescent="0.2">
      <c r="E824" s="1" t="str">
        <f t="shared" si="26"/>
        <v/>
      </c>
      <c r="F824" s="1" t="str">
        <f t="shared" si="27"/>
        <v/>
      </c>
    </row>
    <row r="825" spans="5:6" x14ac:dyDescent="0.2">
      <c r="E825" s="1" t="str">
        <f t="shared" si="26"/>
        <v/>
      </c>
      <c r="F825" s="1" t="str">
        <f t="shared" si="27"/>
        <v/>
      </c>
    </row>
    <row r="826" spans="5:6" x14ac:dyDescent="0.2">
      <c r="E826" s="1" t="str">
        <f t="shared" si="26"/>
        <v/>
      </c>
      <c r="F826" s="1" t="str">
        <f t="shared" si="27"/>
        <v/>
      </c>
    </row>
    <row r="827" spans="5:6" x14ac:dyDescent="0.2">
      <c r="E827" s="1" t="str">
        <f t="shared" si="26"/>
        <v/>
      </c>
      <c r="F827" s="1" t="str">
        <f t="shared" si="27"/>
        <v/>
      </c>
    </row>
    <row r="828" spans="5:6" x14ac:dyDescent="0.2">
      <c r="E828" s="1" t="str">
        <f t="shared" si="26"/>
        <v/>
      </c>
      <c r="F828" s="1" t="str">
        <f t="shared" si="27"/>
        <v/>
      </c>
    </row>
    <row r="829" spans="5:6" x14ac:dyDescent="0.2">
      <c r="E829" s="1" t="str">
        <f t="shared" si="26"/>
        <v/>
      </c>
      <c r="F829" s="1" t="str">
        <f t="shared" si="27"/>
        <v/>
      </c>
    </row>
    <row r="830" spans="5:6" x14ac:dyDescent="0.2">
      <c r="E830" s="1" t="str">
        <f t="shared" si="26"/>
        <v/>
      </c>
      <c r="F830" s="1" t="str">
        <f t="shared" si="27"/>
        <v/>
      </c>
    </row>
    <row r="831" spans="5:6" x14ac:dyDescent="0.2">
      <c r="E831" s="1" t="str">
        <f t="shared" si="26"/>
        <v/>
      </c>
      <c r="F831" s="1" t="str">
        <f t="shared" si="27"/>
        <v/>
      </c>
    </row>
    <row r="832" spans="5:6" x14ac:dyDescent="0.2">
      <c r="E832" s="1" t="str">
        <f t="shared" si="26"/>
        <v/>
      </c>
      <c r="F832" s="1" t="str">
        <f t="shared" si="27"/>
        <v/>
      </c>
    </row>
    <row r="833" spans="5:6" x14ac:dyDescent="0.2">
      <c r="E833" s="1" t="str">
        <f t="shared" si="26"/>
        <v/>
      </c>
      <c r="F833" s="1" t="str">
        <f t="shared" si="27"/>
        <v/>
      </c>
    </row>
    <row r="834" spans="5:6" x14ac:dyDescent="0.2">
      <c r="E834" s="1" t="str">
        <f t="shared" si="26"/>
        <v/>
      </c>
      <c r="F834" s="1" t="str">
        <f t="shared" si="27"/>
        <v/>
      </c>
    </row>
    <row r="835" spans="5:6" x14ac:dyDescent="0.2">
      <c r="E835" s="1" t="str">
        <f t="shared" ref="E835:E898" si="28">IF(B835="","",LEFT(B835,LEN(B835)-2))</f>
        <v/>
      </c>
      <c r="F835" s="1" t="str">
        <f t="shared" ref="F835:F898" si="29">IF(B835="","",VALUE(RIGHT(B835,1)))</f>
        <v/>
      </c>
    </row>
    <row r="836" spans="5:6" x14ac:dyDescent="0.2">
      <c r="E836" s="1" t="str">
        <f t="shared" si="28"/>
        <v/>
      </c>
      <c r="F836" s="1" t="str">
        <f t="shared" si="29"/>
        <v/>
      </c>
    </row>
    <row r="837" spans="5:6" x14ac:dyDescent="0.2">
      <c r="E837" s="1" t="str">
        <f t="shared" si="28"/>
        <v/>
      </c>
      <c r="F837" s="1" t="str">
        <f t="shared" si="29"/>
        <v/>
      </c>
    </row>
    <row r="838" spans="5:6" x14ac:dyDescent="0.2">
      <c r="E838" s="1" t="str">
        <f t="shared" si="28"/>
        <v/>
      </c>
      <c r="F838" s="1" t="str">
        <f t="shared" si="29"/>
        <v/>
      </c>
    </row>
    <row r="839" spans="5:6" x14ac:dyDescent="0.2">
      <c r="E839" s="1" t="str">
        <f t="shared" si="28"/>
        <v/>
      </c>
      <c r="F839" s="1" t="str">
        <f t="shared" si="29"/>
        <v/>
      </c>
    </row>
    <row r="840" spans="5:6" x14ac:dyDescent="0.2">
      <c r="E840" s="1" t="str">
        <f t="shared" si="28"/>
        <v/>
      </c>
      <c r="F840" s="1" t="str">
        <f t="shared" si="29"/>
        <v/>
      </c>
    </row>
    <row r="841" spans="5:6" x14ac:dyDescent="0.2">
      <c r="E841" s="1" t="str">
        <f t="shared" si="28"/>
        <v/>
      </c>
      <c r="F841" s="1" t="str">
        <f t="shared" si="29"/>
        <v/>
      </c>
    </row>
    <row r="842" spans="5:6" x14ac:dyDescent="0.2">
      <c r="E842" s="1" t="str">
        <f t="shared" si="28"/>
        <v/>
      </c>
      <c r="F842" s="1" t="str">
        <f t="shared" si="29"/>
        <v/>
      </c>
    </row>
    <row r="843" spans="5:6" x14ac:dyDescent="0.2">
      <c r="E843" s="1" t="str">
        <f t="shared" si="28"/>
        <v/>
      </c>
      <c r="F843" s="1" t="str">
        <f t="shared" si="29"/>
        <v/>
      </c>
    </row>
    <row r="844" spans="5:6" x14ac:dyDescent="0.2">
      <c r="E844" s="1" t="str">
        <f t="shared" si="28"/>
        <v/>
      </c>
      <c r="F844" s="1" t="str">
        <f t="shared" si="29"/>
        <v/>
      </c>
    </row>
    <row r="845" spans="5:6" x14ac:dyDescent="0.2">
      <c r="E845" s="1" t="str">
        <f t="shared" si="28"/>
        <v/>
      </c>
      <c r="F845" s="1" t="str">
        <f t="shared" si="29"/>
        <v/>
      </c>
    </row>
    <row r="846" spans="5:6" x14ac:dyDescent="0.2">
      <c r="E846" s="1" t="str">
        <f t="shared" si="28"/>
        <v/>
      </c>
      <c r="F846" s="1" t="str">
        <f t="shared" si="29"/>
        <v/>
      </c>
    </row>
    <row r="847" spans="5:6" x14ac:dyDescent="0.2">
      <c r="E847" s="1" t="str">
        <f t="shared" si="28"/>
        <v/>
      </c>
      <c r="F847" s="1" t="str">
        <f t="shared" si="29"/>
        <v/>
      </c>
    </row>
    <row r="848" spans="5:6" x14ac:dyDescent="0.2">
      <c r="E848" s="1" t="str">
        <f t="shared" si="28"/>
        <v/>
      </c>
      <c r="F848" s="1" t="str">
        <f t="shared" si="29"/>
        <v/>
      </c>
    </row>
    <row r="849" spans="5:6" x14ac:dyDescent="0.2">
      <c r="E849" s="1" t="str">
        <f t="shared" si="28"/>
        <v/>
      </c>
      <c r="F849" s="1" t="str">
        <f t="shared" si="29"/>
        <v/>
      </c>
    </row>
    <row r="850" spans="5:6" x14ac:dyDescent="0.2">
      <c r="E850" s="1" t="str">
        <f t="shared" si="28"/>
        <v/>
      </c>
      <c r="F850" s="1" t="str">
        <f t="shared" si="29"/>
        <v/>
      </c>
    </row>
    <row r="851" spans="5:6" x14ac:dyDescent="0.2">
      <c r="E851" s="1" t="str">
        <f t="shared" si="28"/>
        <v/>
      </c>
      <c r="F851" s="1" t="str">
        <f t="shared" si="29"/>
        <v/>
      </c>
    </row>
    <row r="852" spans="5:6" x14ac:dyDescent="0.2">
      <c r="E852" s="1" t="str">
        <f t="shared" si="28"/>
        <v/>
      </c>
      <c r="F852" s="1" t="str">
        <f t="shared" si="29"/>
        <v/>
      </c>
    </row>
    <row r="853" spans="5:6" x14ac:dyDescent="0.2">
      <c r="E853" s="1" t="str">
        <f t="shared" si="28"/>
        <v/>
      </c>
      <c r="F853" s="1" t="str">
        <f t="shared" si="29"/>
        <v/>
      </c>
    </row>
    <row r="854" spans="5:6" x14ac:dyDescent="0.2">
      <c r="E854" s="1" t="str">
        <f t="shared" si="28"/>
        <v/>
      </c>
      <c r="F854" s="1" t="str">
        <f t="shared" si="29"/>
        <v/>
      </c>
    </row>
    <row r="855" spans="5:6" x14ac:dyDescent="0.2">
      <c r="E855" s="1" t="str">
        <f t="shared" si="28"/>
        <v/>
      </c>
      <c r="F855" s="1" t="str">
        <f t="shared" si="29"/>
        <v/>
      </c>
    </row>
    <row r="856" spans="5:6" x14ac:dyDescent="0.2">
      <c r="E856" s="1" t="str">
        <f t="shared" si="28"/>
        <v/>
      </c>
      <c r="F856" s="1" t="str">
        <f t="shared" si="29"/>
        <v/>
      </c>
    </row>
    <row r="857" spans="5:6" x14ac:dyDescent="0.2">
      <c r="E857" s="1" t="str">
        <f t="shared" si="28"/>
        <v/>
      </c>
      <c r="F857" s="1" t="str">
        <f t="shared" si="29"/>
        <v/>
      </c>
    </row>
    <row r="858" spans="5:6" x14ac:dyDescent="0.2">
      <c r="E858" s="1" t="str">
        <f t="shared" si="28"/>
        <v/>
      </c>
      <c r="F858" s="1" t="str">
        <f t="shared" si="29"/>
        <v/>
      </c>
    </row>
    <row r="859" spans="5:6" x14ac:dyDescent="0.2">
      <c r="E859" s="1" t="str">
        <f t="shared" si="28"/>
        <v/>
      </c>
      <c r="F859" s="1" t="str">
        <f t="shared" si="29"/>
        <v/>
      </c>
    </row>
    <row r="860" spans="5:6" x14ac:dyDescent="0.2">
      <c r="E860" s="1" t="str">
        <f t="shared" si="28"/>
        <v/>
      </c>
      <c r="F860" s="1" t="str">
        <f t="shared" si="29"/>
        <v/>
      </c>
    </row>
    <row r="861" spans="5:6" x14ac:dyDescent="0.2">
      <c r="E861" s="1" t="str">
        <f t="shared" si="28"/>
        <v/>
      </c>
      <c r="F861" s="1" t="str">
        <f t="shared" si="29"/>
        <v/>
      </c>
    </row>
    <row r="862" spans="5:6" x14ac:dyDescent="0.2">
      <c r="E862" s="1" t="str">
        <f t="shared" si="28"/>
        <v/>
      </c>
      <c r="F862" s="1" t="str">
        <f t="shared" si="29"/>
        <v/>
      </c>
    </row>
    <row r="863" spans="5:6" x14ac:dyDescent="0.2">
      <c r="E863" s="1" t="str">
        <f t="shared" si="28"/>
        <v/>
      </c>
      <c r="F863" s="1" t="str">
        <f t="shared" si="29"/>
        <v/>
      </c>
    </row>
    <row r="864" spans="5:6" x14ac:dyDescent="0.2">
      <c r="E864" s="1" t="str">
        <f t="shared" si="28"/>
        <v/>
      </c>
      <c r="F864" s="1" t="str">
        <f t="shared" si="29"/>
        <v/>
      </c>
    </row>
    <row r="865" spans="5:6" x14ac:dyDescent="0.2">
      <c r="E865" s="1" t="str">
        <f t="shared" si="28"/>
        <v/>
      </c>
      <c r="F865" s="1" t="str">
        <f t="shared" si="29"/>
        <v/>
      </c>
    </row>
    <row r="866" spans="5:6" x14ac:dyDescent="0.2">
      <c r="E866" s="1" t="str">
        <f t="shared" si="28"/>
        <v/>
      </c>
      <c r="F866" s="1" t="str">
        <f t="shared" si="29"/>
        <v/>
      </c>
    </row>
    <row r="867" spans="5:6" x14ac:dyDescent="0.2">
      <c r="E867" s="1" t="str">
        <f t="shared" si="28"/>
        <v/>
      </c>
      <c r="F867" s="1" t="str">
        <f t="shared" si="29"/>
        <v/>
      </c>
    </row>
    <row r="868" spans="5:6" x14ac:dyDescent="0.2">
      <c r="E868" s="1" t="str">
        <f t="shared" si="28"/>
        <v/>
      </c>
      <c r="F868" s="1" t="str">
        <f t="shared" si="29"/>
        <v/>
      </c>
    </row>
    <row r="869" spans="5:6" x14ac:dyDescent="0.2">
      <c r="E869" s="1" t="str">
        <f t="shared" si="28"/>
        <v/>
      </c>
      <c r="F869" s="1" t="str">
        <f t="shared" si="29"/>
        <v/>
      </c>
    </row>
    <row r="870" spans="5:6" x14ac:dyDescent="0.2">
      <c r="E870" s="1" t="str">
        <f t="shared" si="28"/>
        <v/>
      </c>
      <c r="F870" s="1" t="str">
        <f t="shared" si="29"/>
        <v/>
      </c>
    </row>
    <row r="871" spans="5:6" x14ac:dyDescent="0.2">
      <c r="E871" s="1" t="str">
        <f t="shared" si="28"/>
        <v/>
      </c>
      <c r="F871" s="1" t="str">
        <f t="shared" si="29"/>
        <v/>
      </c>
    </row>
    <row r="872" spans="5:6" x14ac:dyDescent="0.2">
      <c r="E872" s="1" t="str">
        <f t="shared" si="28"/>
        <v/>
      </c>
      <c r="F872" s="1" t="str">
        <f t="shared" si="29"/>
        <v/>
      </c>
    </row>
    <row r="873" spans="5:6" x14ac:dyDescent="0.2">
      <c r="E873" s="1" t="str">
        <f t="shared" si="28"/>
        <v/>
      </c>
      <c r="F873" s="1" t="str">
        <f t="shared" si="29"/>
        <v/>
      </c>
    </row>
    <row r="874" spans="5:6" x14ac:dyDescent="0.2">
      <c r="E874" s="1" t="str">
        <f t="shared" si="28"/>
        <v/>
      </c>
      <c r="F874" s="1" t="str">
        <f t="shared" si="29"/>
        <v/>
      </c>
    </row>
    <row r="875" spans="5:6" x14ac:dyDescent="0.2">
      <c r="E875" s="1" t="str">
        <f t="shared" si="28"/>
        <v/>
      </c>
      <c r="F875" s="1" t="str">
        <f t="shared" si="29"/>
        <v/>
      </c>
    </row>
    <row r="876" spans="5:6" x14ac:dyDescent="0.2">
      <c r="E876" s="1" t="str">
        <f t="shared" si="28"/>
        <v/>
      </c>
      <c r="F876" s="1" t="str">
        <f t="shared" si="29"/>
        <v/>
      </c>
    </row>
    <row r="877" spans="5:6" x14ac:dyDescent="0.2">
      <c r="E877" s="1" t="str">
        <f t="shared" si="28"/>
        <v/>
      </c>
      <c r="F877" s="1" t="str">
        <f t="shared" si="29"/>
        <v/>
      </c>
    </row>
    <row r="878" spans="5:6" x14ac:dyDescent="0.2">
      <c r="E878" s="1" t="str">
        <f t="shared" si="28"/>
        <v/>
      </c>
      <c r="F878" s="1" t="str">
        <f t="shared" si="29"/>
        <v/>
      </c>
    </row>
    <row r="879" spans="5:6" x14ac:dyDescent="0.2">
      <c r="E879" s="1" t="str">
        <f t="shared" si="28"/>
        <v/>
      </c>
      <c r="F879" s="1" t="str">
        <f t="shared" si="29"/>
        <v/>
      </c>
    </row>
    <row r="880" spans="5:6" x14ac:dyDescent="0.2">
      <c r="E880" s="1" t="str">
        <f t="shared" si="28"/>
        <v/>
      </c>
      <c r="F880" s="1" t="str">
        <f t="shared" si="29"/>
        <v/>
      </c>
    </row>
    <row r="881" spans="5:6" x14ac:dyDescent="0.2">
      <c r="E881" s="1" t="str">
        <f t="shared" si="28"/>
        <v/>
      </c>
      <c r="F881" s="1" t="str">
        <f t="shared" si="29"/>
        <v/>
      </c>
    </row>
    <row r="882" spans="5:6" x14ac:dyDescent="0.2">
      <c r="E882" s="1" t="str">
        <f t="shared" si="28"/>
        <v/>
      </c>
      <c r="F882" s="1" t="str">
        <f t="shared" si="29"/>
        <v/>
      </c>
    </row>
    <row r="883" spans="5:6" x14ac:dyDescent="0.2">
      <c r="E883" s="1" t="str">
        <f t="shared" si="28"/>
        <v/>
      </c>
      <c r="F883" s="1" t="str">
        <f t="shared" si="29"/>
        <v/>
      </c>
    </row>
    <row r="884" spans="5:6" x14ac:dyDescent="0.2">
      <c r="E884" s="1" t="str">
        <f t="shared" si="28"/>
        <v/>
      </c>
      <c r="F884" s="1" t="str">
        <f t="shared" si="29"/>
        <v/>
      </c>
    </row>
    <row r="885" spans="5:6" x14ac:dyDescent="0.2">
      <c r="E885" s="1" t="str">
        <f t="shared" si="28"/>
        <v/>
      </c>
      <c r="F885" s="1" t="str">
        <f t="shared" si="29"/>
        <v/>
      </c>
    </row>
    <row r="886" spans="5:6" x14ac:dyDescent="0.2">
      <c r="E886" s="1" t="str">
        <f t="shared" si="28"/>
        <v/>
      </c>
      <c r="F886" s="1" t="str">
        <f t="shared" si="29"/>
        <v/>
      </c>
    </row>
    <row r="887" spans="5:6" x14ac:dyDescent="0.2">
      <c r="E887" s="1" t="str">
        <f t="shared" si="28"/>
        <v/>
      </c>
      <c r="F887" s="1" t="str">
        <f t="shared" si="29"/>
        <v/>
      </c>
    </row>
    <row r="888" spans="5:6" x14ac:dyDescent="0.2">
      <c r="E888" s="1" t="str">
        <f t="shared" si="28"/>
        <v/>
      </c>
      <c r="F888" s="1" t="str">
        <f t="shared" si="29"/>
        <v/>
      </c>
    </row>
    <row r="889" spans="5:6" x14ac:dyDescent="0.2">
      <c r="E889" s="1" t="str">
        <f t="shared" si="28"/>
        <v/>
      </c>
      <c r="F889" s="1" t="str">
        <f t="shared" si="29"/>
        <v/>
      </c>
    </row>
    <row r="890" spans="5:6" x14ac:dyDescent="0.2">
      <c r="E890" s="1" t="str">
        <f t="shared" si="28"/>
        <v/>
      </c>
      <c r="F890" s="1" t="str">
        <f t="shared" si="29"/>
        <v/>
      </c>
    </row>
    <row r="891" spans="5:6" x14ac:dyDescent="0.2">
      <c r="E891" s="1" t="str">
        <f t="shared" si="28"/>
        <v/>
      </c>
      <c r="F891" s="1" t="str">
        <f t="shared" si="29"/>
        <v/>
      </c>
    </row>
    <row r="892" spans="5:6" x14ac:dyDescent="0.2">
      <c r="E892" s="1" t="str">
        <f t="shared" si="28"/>
        <v/>
      </c>
      <c r="F892" s="1" t="str">
        <f t="shared" si="29"/>
        <v/>
      </c>
    </row>
    <row r="893" spans="5:6" x14ac:dyDescent="0.2">
      <c r="E893" s="1" t="str">
        <f t="shared" si="28"/>
        <v/>
      </c>
      <c r="F893" s="1" t="str">
        <f t="shared" si="29"/>
        <v/>
      </c>
    </row>
    <row r="894" spans="5:6" x14ac:dyDescent="0.2">
      <c r="E894" s="1" t="str">
        <f t="shared" si="28"/>
        <v/>
      </c>
      <c r="F894" s="1" t="str">
        <f t="shared" si="29"/>
        <v/>
      </c>
    </row>
    <row r="895" spans="5:6" x14ac:dyDescent="0.2">
      <c r="E895" s="1" t="str">
        <f t="shared" si="28"/>
        <v/>
      </c>
      <c r="F895" s="1" t="str">
        <f t="shared" si="29"/>
        <v/>
      </c>
    </row>
    <row r="896" spans="5:6" x14ac:dyDescent="0.2">
      <c r="E896" s="1" t="str">
        <f t="shared" si="28"/>
        <v/>
      </c>
      <c r="F896" s="1" t="str">
        <f t="shared" si="29"/>
        <v/>
      </c>
    </row>
    <row r="897" spans="5:6" x14ac:dyDescent="0.2">
      <c r="E897" s="1" t="str">
        <f t="shared" si="28"/>
        <v/>
      </c>
      <c r="F897" s="1" t="str">
        <f t="shared" si="29"/>
        <v/>
      </c>
    </row>
    <row r="898" spans="5:6" x14ac:dyDescent="0.2">
      <c r="E898" s="1" t="str">
        <f t="shared" si="28"/>
        <v/>
      </c>
      <c r="F898" s="1" t="str">
        <f t="shared" si="29"/>
        <v/>
      </c>
    </row>
    <row r="899" spans="5:6" x14ac:dyDescent="0.2">
      <c r="E899" s="1" t="str">
        <f t="shared" ref="E899:E962" si="30">IF(B899="","",LEFT(B899,LEN(B899)-2))</f>
        <v/>
      </c>
      <c r="F899" s="1" t="str">
        <f t="shared" ref="F899:F962" si="31">IF(B899="","",VALUE(RIGHT(B899,1)))</f>
        <v/>
      </c>
    </row>
    <row r="900" spans="5:6" x14ac:dyDescent="0.2">
      <c r="E900" s="1" t="str">
        <f t="shared" si="30"/>
        <v/>
      </c>
      <c r="F900" s="1" t="str">
        <f t="shared" si="31"/>
        <v/>
      </c>
    </row>
    <row r="901" spans="5:6" x14ac:dyDescent="0.2">
      <c r="E901" s="1" t="str">
        <f t="shared" si="30"/>
        <v/>
      </c>
      <c r="F901" s="1" t="str">
        <f t="shared" si="31"/>
        <v/>
      </c>
    </row>
    <row r="902" spans="5:6" x14ac:dyDescent="0.2">
      <c r="E902" s="1" t="str">
        <f t="shared" si="30"/>
        <v/>
      </c>
      <c r="F902" s="1" t="str">
        <f t="shared" si="31"/>
        <v/>
      </c>
    </row>
    <row r="903" spans="5:6" x14ac:dyDescent="0.2">
      <c r="E903" s="1" t="str">
        <f t="shared" si="30"/>
        <v/>
      </c>
      <c r="F903" s="1" t="str">
        <f t="shared" si="31"/>
        <v/>
      </c>
    </row>
    <row r="904" spans="5:6" x14ac:dyDescent="0.2">
      <c r="E904" s="1" t="str">
        <f t="shared" si="30"/>
        <v/>
      </c>
      <c r="F904" s="1" t="str">
        <f t="shared" si="31"/>
        <v/>
      </c>
    </row>
    <row r="905" spans="5:6" x14ac:dyDescent="0.2">
      <c r="E905" s="1" t="str">
        <f t="shared" si="30"/>
        <v/>
      </c>
      <c r="F905" s="1" t="str">
        <f t="shared" si="31"/>
        <v/>
      </c>
    </row>
    <row r="906" spans="5:6" x14ac:dyDescent="0.2">
      <c r="E906" s="1" t="str">
        <f t="shared" si="30"/>
        <v/>
      </c>
      <c r="F906" s="1" t="str">
        <f t="shared" si="31"/>
        <v/>
      </c>
    </row>
    <row r="907" spans="5:6" x14ac:dyDescent="0.2">
      <c r="E907" s="1" t="str">
        <f t="shared" si="30"/>
        <v/>
      </c>
      <c r="F907" s="1" t="str">
        <f t="shared" si="31"/>
        <v/>
      </c>
    </row>
    <row r="908" spans="5:6" x14ac:dyDescent="0.2">
      <c r="E908" s="1" t="str">
        <f t="shared" si="30"/>
        <v/>
      </c>
      <c r="F908" s="1" t="str">
        <f t="shared" si="31"/>
        <v/>
      </c>
    </row>
    <row r="909" spans="5:6" x14ac:dyDescent="0.2">
      <c r="E909" s="1" t="str">
        <f t="shared" si="30"/>
        <v/>
      </c>
      <c r="F909" s="1" t="str">
        <f t="shared" si="31"/>
        <v/>
      </c>
    </row>
    <row r="910" spans="5:6" x14ac:dyDescent="0.2">
      <c r="E910" s="1" t="str">
        <f t="shared" si="30"/>
        <v/>
      </c>
      <c r="F910" s="1" t="str">
        <f t="shared" si="31"/>
        <v/>
      </c>
    </row>
    <row r="911" spans="5:6" x14ac:dyDescent="0.2">
      <c r="E911" s="1" t="str">
        <f t="shared" si="30"/>
        <v/>
      </c>
      <c r="F911" s="1" t="str">
        <f t="shared" si="31"/>
        <v/>
      </c>
    </row>
    <row r="912" spans="5:6" x14ac:dyDescent="0.2">
      <c r="E912" s="1" t="str">
        <f t="shared" si="30"/>
        <v/>
      </c>
      <c r="F912" s="1" t="str">
        <f t="shared" si="31"/>
        <v/>
      </c>
    </row>
    <row r="913" spans="5:6" x14ac:dyDescent="0.2">
      <c r="E913" s="1" t="str">
        <f t="shared" si="30"/>
        <v/>
      </c>
      <c r="F913" s="1" t="str">
        <f t="shared" si="31"/>
        <v/>
      </c>
    </row>
    <row r="914" spans="5:6" x14ac:dyDescent="0.2">
      <c r="E914" s="1" t="str">
        <f t="shared" si="30"/>
        <v/>
      </c>
      <c r="F914" s="1" t="str">
        <f t="shared" si="31"/>
        <v/>
      </c>
    </row>
    <row r="915" spans="5:6" x14ac:dyDescent="0.2">
      <c r="E915" s="1" t="str">
        <f t="shared" si="30"/>
        <v/>
      </c>
      <c r="F915" s="1" t="str">
        <f t="shared" si="31"/>
        <v/>
      </c>
    </row>
    <row r="916" spans="5:6" x14ac:dyDescent="0.2">
      <c r="E916" s="1" t="str">
        <f t="shared" si="30"/>
        <v/>
      </c>
      <c r="F916" s="1" t="str">
        <f t="shared" si="31"/>
        <v/>
      </c>
    </row>
    <row r="917" spans="5:6" x14ac:dyDescent="0.2">
      <c r="E917" s="1" t="str">
        <f t="shared" si="30"/>
        <v/>
      </c>
      <c r="F917" s="1" t="str">
        <f t="shared" si="31"/>
        <v/>
      </c>
    </row>
    <row r="918" spans="5:6" x14ac:dyDescent="0.2">
      <c r="E918" s="1" t="str">
        <f t="shared" si="30"/>
        <v/>
      </c>
      <c r="F918" s="1" t="str">
        <f t="shared" si="31"/>
        <v/>
      </c>
    </row>
    <row r="919" spans="5:6" x14ac:dyDescent="0.2">
      <c r="E919" s="1" t="str">
        <f t="shared" si="30"/>
        <v/>
      </c>
      <c r="F919" s="1" t="str">
        <f t="shared" si="31"/>
        <v/>
      </c>
    </row>
    <row r="920" spans="5:6" x14ac:dyDescent="0.2">
      <c r="E920" s="1" t="str">
        <f t="shared" si="30"/>
        <v/>
      </c>
      <c r="F920" s="1" t="str">
        <f t="shared" si="31"/>
        <v/>
      </c>
    </row>
    <row r="921" spans="5:6" x14ac:dyDescent="0.2">
      <c r="E921" s="1" t="str">
        <f t="shared" si="30"/>
        <v/>
      </c>
      <c r="F921" s="1" t="str">
        <f t="shared" si="31"/>
        <v/>
      </c>
    </row>
    <row r="922" spans="5:6" x14ac:dyDescent="0.2">
      <c r="E922" s="1" t="str">
        <f t="shared" si="30"/>
        <v/>
      </c>
      <c r="F922" s="1" t="str">
        <f t="shared" si="31"/>
        <v/>
      </c>
    </row>
    <row r="923" spans="5:6" x14ac:dyDescent="0.2">
      <c r="E923" s="1" t="str">
        <f t="shared" si="30"/>
        <v/>
      </c>
      <c r="F923" s="1" t="str">
        <f t="shared" si="31"/>
        <v/>
      </c>
    </row>
    <row r="924" spans="5:6" x14ac:dyDescent="0.2">
      <c r="E924" s="1" t="str">
        <f t="shared" si="30"/>
        <v/>
      </c>
      <c r="F924" s="1" t="str">
        <f t="shared" si="31"/>
        <v/>
      </c>
    </row>
    <row r="925" spans="5:6" x14ac:dyDescent="0.2">
      <c r="E925" s="1" t="str">
        <f t="shared" si="30"/>
        <v/>
      </c>
      <c r="F925" s="1" t="str">
        <f t="shared" si="31"/>
        <v/>
      </c>
    </row>
    <row r="926" spans="5:6" x14ac:dyDescent="0.2">
      <c r="E926" s="1" t="str">
        <f t="shared" si="30"/>
        <v/>
      </c>
      <c r="F926" s="1" t="str">
        <f t="shared" si="31"/>
        <v/>
      </c>
    </row>
    <row r="927" spans="5:6" x14ac:dyDescent="0.2">
      <c r="E927" s="1" t="str">
        <f t="shared" si="30"/>
        <v/>
      </c>
      <c r="F927" s="1" t="str">
        <f t="shared" si="31"/>
        <v/>
      </c>
    </row>
    <row r="928" spans="5:6" x14ac:dyDescent="0.2">
      <c r="E928" s="1" t="str">
        <f t="shared" si="30"/>
        <v/>
      </c>
      <c r="F928" s="1" t="str">
        <f t="shared" si="31"/>
        <v/>
      </c>
    </row>
    <row r="929" spans="5:6" x14ac:dyDescent="0.2">
      <c r="E929" s="1" t="str">
        <f t="shared" si="30"/>
        <v/>
      </c>
      <c r="F929" s="1" t="str">
        <f t="shared" si="31"/>
        <v/>
      </c>
    </row>
    <row r="930" spans="5:6" x14ac:dyDescent="0.2">
      <c r="E930" s="1" t="str">
        <f t="shared" si="30"/>
        <v/>
      </c>
      <c r="F930" s="1" t="str">
        <f t="shared" si="31"/>
        <v/>
      </c>
    </row>
    <row r="931" spans="5:6" x14ac:dyDescent="0.2">
      <c r="E931" s="1" t="str">
        <f t="shared" si="30"/>
        <v/>
      </c>
      <c r="F931" s="1" t="str">
        <f t="shared" si="31"/>
        <v/>
      </c>
    </row>
    <row r="932" spans="5:6" x14ac:dyDescent="0.2">
      <c r="E932" s="1" t="str">
        <f t="shared" si="30"/>
        <v/>
      </c>
      <c r="F932" s="1" t="str">
        <f t="shared" si="31"/>
        <v/>
      </c>
    </row>
    <row r="933" spans="5:6" x14ac:dyDescent="0.2">
      <c r="E933" s="1" t="str">
        <f t="shared" si="30"/>
        <v/>
      </c>
      <c r="F933" s="1" t="str">
        <f t="shared" si="31"/>
        <v/>
      </c>
    </row>
    <row r="934" spans="5:6" x14ac:dyDescent="0.2">
      <c r="E934" s="1" t="str">
        <f t="shared" si="30"/>
        <v/>
      </c>
      <c r="F934" s="1" t="str">
        <f t="shared" si="31"/>
        <v/>
      </c>
    </row>
    <row r="935" spans="5:6" x14ac:dyDescent="0.2">
      <c r="E935" s="1" t="str">
        <f t="shared" si="30"/>
        <v/>
      </c>
      <c r="F935" s="1" t="str">
        <f t="shared" si="31"/>
        <v/>
      </c>
    </row>
    <row r="936" spans="5:6" x14ac:dyDescent="0.2">
      <c r="E936" s="1" t="str">
        <f t="shared" si="30"/>
        <v/>
      </c>
      <c r="F936" s="1" t="str">
        <f t="shared" si="31"/>
        <v/>
      </c>
    </row>
    <row r="937" spans="5:6" x14ac:dyDescent="0.2">
      <c r="E937" s="1" t="str">
        <f t="shared" si="30"/>
        <v/>
      </c>
      <c r="F937" s="1" t="str">
        <f t="shared" si="31"/>
        <v/>
      </c>
    </row>
    <row r="938" spans="5:6" x14ac:dyDescent="0.2">
      <c r="E938" s="1" t="str">
        <f t="shared" si="30"/>
        <v/>
      </c>
      <c r="F938" s="1" t="str">
        <f t="shared" si="31"/>
        <v/>
      </c>
    </row>
    <row r="939" spans="5:6" x14ac:dyDescent="0.2">
      <c r="E939" s="1" t="str">
        <f t="shared" si="30"/>
        <v/>
      </c>
      <c r="F939" s="1" t="str">
        <f t="shared" si="31"/>
        <v/>
      </c>
    </row>
    <row r="940" spans="5:6" x14ac:dyDescent="0.2">
      <c r="E940" s="1" t="str">
        <f t="shared" si="30"/>
        <v/>
      </c>
      <c r="F940" s="1" t="str">
        <f t="shared" si="31"/>
        <v/>
      </c>
    </row>
    <row r="941" spans="5:6" x14ac:dyDescent="0.2">
      <c r="E941" s="1" t="str">
        <f t="shared" si="30"/>
        <v/>
      </c>
      <c r="F941" s="1" t="str">
        <f t="shared" si="31"/>
        <v/>
      </c>
    </row>
    <row r="942" spans="5:6" x14ac:dyDescent="0.2">
      <c r="E942" s="1" t="str">
        <f t="shared" si="30"/>
        <v/>
      </c>
      <c r="F942" s="1" t="str">
        <f t="shared" si="31"/>
        <v/>
      </c>
    </row>
    <row r="943" spans="5:6" x14ac:dyDescent="0.2">
      <c r="E943" s="1" t="str">
        <f t="shared" si="30"/>
        <v/>
      </c>
      <c r="F943" s="1" t="str">
        <f t="shared" si="31"/>
        <v/>
      </c>
    </row>
    <row r="944" spans="5:6" x14ac:dyDescent="0.2">
      <c r="E944" s="1" t="str">
        <f t="shared" si="30"/>
        <v/>
      </c>
      <c r="F944" s="1" t="str">
        <f t="shared" si="31"/>
        <v/>
      </c>
    </row>
    <row r="945" spans="5:6" x14ac:dyDescent="0.2">
      <c r="E945" s="1" t="str">
        <f t="shared" si="30"/>
        <v/>
      </c>
      <c r="F945" s="1" t="str">
        <f t="shared" si="31"/>
        <v/>
      </c>
    </row>
    <row r="946" spans="5:6" x14ac:dyDescent="0.2">
      <c r="E946" s="1" t="str">
        <f t="shared" si="30"/>
        <v/>
      </c>
      <c r="F946" s="1" t="str">
        <f t="shared" si="31"/>
        <v/>
      </c>
    </row>
    <row r="947" spans="5:6" x14ac:dyDescent="0.2">
      <c r="E947" s="1" t="str">
        <f t="shared" si="30"/>
        <v/>
      </c>
      <c r="F947" s="1" t="str">
        <f t="shared" si="31"/>
        <v/>
      </c>
    </row>
    <row r="948" spans="5:6" x14ac:dyDescent="0.2">
      <c r="E948" s="1" t="str">
        <f t="shared" si="30"/>
        <v/>
      </c>
      <c r="F948" s="1" t="str">
        <f t="shared" si="31"/>
        <v/>
      </c>
    </row>
    <row r="949" spans="5:6" x14ac:dyDescent="0.2">
      <c r="E949" s="1" t="str">
        <f t="shared" si="30"/>
        <v/>
      </c>
      <c r="F949" s="1" t="str">
        <f t="shared" si="31"/>
        <v/>
      </c>
    </row>
    <row r="950" spans="5:6" x14ac:dyDescent="0.2">
      <c r="E950" s="1" t="str">
        <f t="shared" si="30"/>
        <v/>
      </c>
      <c r="F950" s="1" t="str">
        <f t="shared" si="31"/>
        <v/>
      </c>
    </row>
    <row r="951" spans="5:6" x14ac:dyDescent="0.2">
      <c r="E951" s="1" t="str">
        <f t="shared" si="30"/>
        <v/>
      </c>
      <c r="F951" s="1" t="str">
        <f t="shared" si="31"/>
        <v/>
      </c>
    </row>
    <row r="952" spans="5:6" x14ac:dyDescent="0.2">
      <c r="E952" s="1" t="str">
        <f t="shared" si="30"/>
        <v/>
      </c>
      <c r="F952" s="1" t="str">
        <f t="shared" si="31"/>
        <v/>
      </c>
    </row>
    <row r="953" spans="5:6" x14ac:dyDescent="0.2">
      <c r="E953" s="1" t="str">
        <f t="shared" si="30"/>
        <v/>
      </c>
      <c r="F953" s="1" t="str">
        <f t="shared" si="31"/>
        <v/>
      </c>
    </row>
    <row r="954" spans="5:6" x14ac:dyDescent="0.2">
      <c r="E954" s="1" t="str">
        <f t="shared" si="30"/>
        <v/>
      </c>
      <c r="F954" s="1" t="str">
        <f t="shared" si="31"/>
        <v/>
      </c>
    </row>
    <row r="955" spans="5:6" x14ac:dyDescent="0.2">
      <c r="E955" s="1" t="str">
        <f t="shared" si="30"/>
        <v/>
      </c>
      <c r="F955" s="1" t="str">
        <f t="shared" si="31"/>
        <v/>
      </c>
    </row>
    <row r="956" spans="5:6" x14ac:dyDescent="0.2">
      <c r="E956" s="1" t="str">
        <f t="shared" si="30"/>
        <v/>
      </c>
      <c r="F956" s="1" t="str">
        <f t="shared" si="31"/>
        <v/>
      </c>
    </row>
    <row r="957" spans="5:6" x14ac:dyDescent="0.2">
      <c r="E957" s="1" t="str">
        <f t="shared" si="30"/>
        <v/>
      </c>
      <c r="F957" s="1" t="str">
        <f t="shared" si="31"/>
        <v/>
      </c>
    </row>
    <row r="958" spans="5:6" x14ac:dyDescent="0.2">
      <c r="E958" s="1" t="str">
        <f t="shared" si="30"/>
        <v/>
      </c>
      <c r="F958" s="1" t="str">
        <f t="shared" si="31"/>
        <v/>
      </c>
    </row>
    <row r="959" spans="5:6" x14ac:dyDescent="0.2">
      <c r="E959" s="1" t="str">
        <f t="shared" si="30"/>
        <v/>
      </c>
      <c r="F959" s="1" t="str">
        <f t="shared" si="31"/>
        <v/>
      </c>
    </row>
    <row r="960" spans="5:6" x14ac:dyDescent="0.2">
      <c r="E960" s="1" t="str">
        <f t="shared" si="30"/>
        <v/>
      </c>
      <c r="F960" s="1" t="str">
        <f t="shared" si="31"/>
        <v/>
      </c>
    </row>
    <row r="961" spans="5:6" x14ac:dyDescent="0.2">
      <c r="E961" s="1" t="str">
        <f t="shared" si="30"/>
        <v/>
      </c>
      <c r="F961" s="1" t="str">
        <f t="shared" si="31"/>
        <v/>
      </c>
    </row>
    <row r="962" spans="5:6" x14ac:dyDescent="0.2">
      <c r="E962" s="1" t="str">
        <f t="shared" si="30"/>
        <v/>
      </c>
      <c r="F962" s="1" t="str">
        <f t="shared" si="31"/>
        <v/>
      </c>
    </row>
    <row r="963" spans="5:6" x14ac:dyDescent="0.2">
      <c r="E963" s="1" t="str">
        <f t="shared" ref="E963:E1000" si="32">IF(B963="","",LEFT(B963,LEN(B963)-2))</f>
        <v/>
      </c>
      <c r="F963" s="1" t="str">
        <f t="shared" ref="F963:F1000" si="33">IF(B963="","",VALUE(RIGHT(B963,1)))</f>
        <v/>
      </c>
    </row>
    <row r="964" spans="5:6" x14ac:dyDescent="0.2">
      <c r="E964" s="1" t="str">
        <f t="shared" si="32"/>
        <v/>
      </c>
      <c r="F964" s="1" t="str">
        <f t="shared" si="33"/>
        <v/>
      </c>
    </row>
    <row r="965" spans="5:6" x14ac:dyDescent="0.2">
      <c r="E965" s="1" t="str">
        <f t="shared" si="32"/>
        <v/>
      </c>
      <c r="F965" s="1" t="str">
        <f t="shared" si="33"/>
        <v/>
      </c>
    </row>
    <row r="966" spans="5:6" x14ac:dyDescent="0.2">
      <c r="E966" s="1" t="str">
        <f t="shared" si="32"/>
        <v/>
      </c>
      <c r="F966" s="1" t="str">
        <f t="shared" si="33"/>
        <v/>
      </c>
    </row>
    <row r="967" spans="5:6" x14ac:dyDescent="0.2">
      <c r="E967" s="1" t="str">
        <f t="shared" si="32"/>
        <v/>
      </c>
      <c r="F967" s="1" t="str">
        <f t="shared" si="33"/>
        <v/>
      </c>
    </row>
    <row r="968" spans="5:6" x14ac:dyDescent="0.2">
      <c r="E968" s="1" t="str">
        <f t="shared" si="32"/>
        <v/>
      </c>
      <c r="F968" s="1" t="str">
        <f t="shared" si="33"/>
        <v/>
      </c>
    </row>
    <row r="969" spans="5:6" x14ac:dyDescent="0.2">
      <c r="E969" s="1" t="str">
        <f t="shared" si="32"/>
        <v/>
      </c>
      <c r="F969" s="1" t="str">
        <f t="shared" si="33"/>
        <v/>
      </c>
    </row>
    <row r="970" spans="5:6" x14ac:dyDescent="0.2">
      <c r="E970" s="1" t="str">
        <f t="shared" si="32"/>
        <v/>
      </c>
      <c r="F970" s="1" t="str">
        <f t="shared" si="33"/>
        <v/>
      </c>
    </row>
    <row r="971" spans="5:6" x14ac:dyDescent="0.2">
      <c r="E971" s="1" t="str">
        <f t="shared" si="32"/>
        <v/>
      </c>
      <c r="F971" s="1" t="str">
        <f t="shared" si="33"/>
        <v/>
      </c>
    </row>
    <row r="972" spans="5:6" x14ac:dyDescent="0.2">
      <c r="E972" s="1" t="str">
        <f t="shared" si="32"/>
        <v/>
      </c>
      <c r="F972" s="1" t="str">
        <f t="shared" si="33"/>
        <v/>
      </c>
    </row>
    <row r="973" spans="5:6" x14ac:dyDescent="0.2">
      <c r="E973" s="1" t="str">
        <f t="shared" si="32"/>
        <v/>
      </c>
      <c r="F973" s="1" t="str">
        <f t="shared" si="33"/>
        <v/>
      </c>
    </row>
    <row r="974" spans="5:6" x14ac:dyDescent="0.2">
      <c r="E974" s="1" t="str">
        <f t="shared" si="32"/>
        <v/>
      </c>
      <c r="F974" s="1" t="str">
        <f t="shared" si="33"/>
        <v/>
      </c>
    </row>
    <row r="975" spans="5:6" x14ac:dyDescent="0.2">
      <c r="E975" s="1" t="str">
        <f t="shared" si="32"/>
        <v/>
      </c>
      <c r="F975" s="1" t="str">
        <f t="shared" si="33"/>
        <v/>
      </c>
    </row>
    <row r="976" spans="5:6" x14ac:dyDescent="0.2">
      <c r="E976" s="1" t="str">
        <f t="shared" si="32"/>
        <v/>
      </c>
      <c r="F976" s="1" t="str">
        <f t="shared" si="33"/>
        <v/>
      </c>
    </row>
    <row r="977" spans="5:6" x14ac:dyDescent="0.2">
      <c r="E977" s="1" t="str">
        <f t="shared" si="32"/>
        <v/>
      </c>
      <c r="F977" s="1" t="str">
        <f t="shared" si="33"/>
        <v/>
      </c>
    </row>
    <row r="978" spans="5:6" x14ac:dyDescent="0.2">
      <c r="E978" s="1" t="str">
        <f t="shared" si="32"/>
        <v/>
      </c>
      <c r="F978" s="1" t="str">
        <f t="shared" si="33"/>
        <v/>
      </c>
    </row>
    <row r="979" spans="5:6" x14ac:dyDescent="0.2">
      <c r="E979" s="1" t="str">
        <f t="shared" si="32"/>
        <v/>
      </c>
      <c r="F979" s="1" t="str">
        <f t="shared" si="33"/>
        <v/>
      </c>
    </row>
    <row r="980" spans="5:6" x14ac:dyDescent="0.2">
      <c r="E980" s="1" t="str">
        <f t="shared" si="32"/>
        <v/>
      </c>
      <c r="F980" s="1" t="str">
        <f t="shared" si="33"/>
        <v/>
      </c>
    </row>
    <row r="981" spans="5:6" x14ac:dyDescent="0.2">
      <c r="E981" s="1" t="str">
        <f t="shared" si="32"/>
        <v/>
      </c>
      <c r="F981" s="1" t="str">
        <f t="shared" si="33"/>
        <v/>
      </c>
    </row>
    <row r="982" spans="5:6" x14ac:dyDescent="0.2">
      <c r="E982" s="1" t="str">
        <f t="shared" si="32"/>
        <v/>
      </c>
      <c r="F982" s="1" t="str">
        <f t="shared" si="33"/>
        <v/>
      </c>
    </row>
    <row r="983" spans="5:6" x14ac:dyDescent="0.2">
      <c r="E983" s="1" t="str">
        <f t="shared" si="32"/>
        <v/>
      </c>
      <c r="F983" s="1" t="str">
        <f t="shared" si="33"/>
        <v/>
      </c>
    </row>
    <row r="984" spans="5:6" x14ac:dyDescent="0.2">
      <c r="E984" s="1" t="str">
        <f t="shared" si="32"/>
        <v/>
      </c>
      <c r="F984" s="1" t="str">
        <f t="shared" si="33"/>
        <v/>
      </c>
    </row>
    <row r="985" spans="5:6" x14ac:dyDescent="0.2">
      <c r="E985" s="1" t="str">
        <f t="shared" si="32"/>
        <v/>
      </c>
      <c r="F985" s="1" t="str">
        <f t="shared" si="33"/>
        <v/>
      </c>
    </row>
    <row r="986" spans="5:6" x14ac:dyDescent="0.2">
      <c r="E986" s="1" t="str">
        <f t="shared" si="32"/>
        <v/>
      </c>
      <c r="F986" s="1" t="str">
        <f t="shared" si="33"/>
        <v/>
      </c>
    </row>
    <row r="987" spans="5:6" x14ac:dyDescent="0.2">
      <c r="E987" s="1" t="str">
        <f t="shared" si="32"/>
        <v/>
      </c>
      <c r="F987" s="1" t="str">
        <f t="shared" si="33"/>
        <v/>
      </c>
    </row>
    <row r="988" spans="5:6" x14ac:dyDescent="0.2">
      <c r="E988" s="1" t="str">
        <f t="shared" si="32"/>
        <v/>
      </c>
      <c r="F988" s="1" t="str">
        <f t="shared" si="33"/>
        <v/>
      </c>
    </row>
    <row r="989" spans="5:6" x14ac:dyDescent="0.2">
      <c r="E989" s="1" t="str">
        <f t="shared" si="32"/>
        <v/>
      </c>
      <c r="F989" s="1" t="str">
        <f t="shared" si="33"/>
        <v/>
      </c>
    </row>
    <row r="990" spans="5:6" x14ac:dyDescent="0.2">
      <c r="E990" s="1" t="str">
        <f t="shared" si="32"/>
        <v/>
      </c>
      <c r="F990" s="1" t="str">
        <f t="shared" si="33"/>
        <v/>
      </c>
    </row>
    <row r="991" spans="5:6" x14ac:dyDescent="0.2">
      <c r="E991" s="1" t="str">
        <f t="shared" si="32"/>
        <v/>
      </c>
      <c r="F991" s="1" t="str">
        <f t="shared" si="33"/>
        <v/>
      </c>
    </row>
    <row r="992" spans="5:6" x14ac:dyDescent="0.2">
      <c r="E992" s="1" t="str">
        <f t="shared" si="32"/>
        <v/>
      </c>
      <c r="F992" s="1" t="str">
        <f t="shared" si="33"/>
        <v/>
      </c>
    </row>
    <row r="993" spans="5:6" x14ac:dyDescent="0.2">
      <c r="E993" s="1" t="str">
        <f t="shared" si="32"/>
        <v/>
      </c>
      <c r="F993" s="1" t="str">
        <f t="shared" si="33"/>
        <v/>
      </c>
    </row>
    <row r="994" spans="5:6" x14ac:dyDescent="0.2">
      <c r="E994" s="1" t="str">
        <f t="shared" si="32"/>
        <v/>
      </c>
      <c r="F994" s="1" t="str">
        <f t="shared" si="33"/>
        <v/>
      </c>
    </row>
    <row r="995" spans="5:6" x14ac:dyDescent="0.2">
      <c r="E995" s="1" t="str">
        <f t="shared" si="32"/>
        <v/>
      </c>
      <c r="F995" s="1" t="str">
        <f t="shared" si="33"/>
        <v/>
      </c>
    </row>
    <row r="996" spans="5:6" x14ac:dyDescent="0.2">
      <c r="E996" s="1" t="str">
        <f t="shared" si="32"/>
        <v/>
      </c>
      <c r="F996" s="1" t="str">
        <f t="shared" si="33"/>
        <v/>
      </c>
    </row>
    <row r="997" spans="5:6" x14ac:dyDescent="0.2">
      <c r="E997" s="1" t="str">
        <f t="shared" si="32"/>
        <v/>
      </c>
      <c r="F997" s="1" t="str">
        <f t="shared" si="33"/>
        <v/>
      </c>
    </row>
    <row r="998" spans="5:6" x14ac:dyDescent="0.2">
      <c r="E998" s="1" t="str">
        <f t="shared" si="32"/>
        <v/>
      </c>
      <c r="F998" s="1" t="str">
        <f t="shared" si="33"/>
        <v/>
      </c>
    </row>
    <row r="999" spans="5:6" x14ac:dyDescent="0.2">
      <c r="E999" s="1" t="str">
        <f t="shared" si="32"/>
        <v/>
      </c>
      <c r="F999" s="1" t="str">
        <f t="shared" si="33"/>
        <v/>
      </c>
    </row>
    <row r="1000" spans="5:6" x14ac:dyDescent="0.2">
      <c r="E1000" s="1" t="str">
        <f t="shared" si="32"/>
        <v/>
      </c>
      <c r="F1000" s="1" t="str">
        <f t="shared" si="33"/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9"/>
  <sheetViews>
    <sheetView workbookViewId="0">
      <selection activeCell="B19" sqref="B19"/>
    </sheetView>
  </sheetViews>
  <sheetFormatPr defaultRowHeight="13" x14ac:dyDescent="0.2"/>
  <cols>
    <col min="1" max="1" width="9" bestFit="1" customWidth="1"/>
    <col min="2" max="2" width="27.6328125" bestFit="1" customWidth="1"/>
    <col min="3" max="3" width="8" bestFit="1" customWidth="1"/>
    <col min="4" max="4" width="11" bestFit="1" customWidth="1"/>
  </cols>
  <sheetData>
    <row r="1" spans="1:4" x14ac:dyDescent="0.2">
      <c r="A1" t="s">
        <v>56</v>
      </c>
      <c r="B1" t="s">
        <v>2</v>
      </c>
      <c r="C1" t="s">
        <v>57</v>
      </c>
      <c r="D1" t="s">
        <v>58</v>
      </c>
    </row>
    <row r="2" spans="1:4" x14ac:dyDescent="0.2">
      <c r="A2">
        <v>4101</v>
      </c>
      <c r="B2" t="s">
        <v>13</v>
      </c>
      <c r="C2">
        <v>100</v>
      </c>
      <c r="D2" t="s">
        <v>2121</v>
      </c>
    </row>
    <row r="3" spans="1:4" x14ac:dyDescent="0.2">
      <c r="A3">
        <v>4102</v>
      </c>
      <c r="B3" t="s">
        <v>14</v>
      </c>
      <c r="C3">
        <v>200</v>
      </c>
      <c r="D3" t="s">
        <v>2122</v>
      </c>
    </row>
    <row r="4" spans="1:4" x14ac:dyDescent="0.2">
      <c r="A4">
        <v>4103</v>
      </c>
      <c r="B4" t="s">
        <v>15</v>
      </c>
      <c r="C4">
        <v>300</v>
      </c>
      <c r="D4" t="s">
        <v>2105</v>
      </c>
    </row>
    <row r="5" spans="1:4" x14ac:dyDescent="0.2">
      <c r="A5">
        <v>4104</v>
      </c>
      <c r="B5" t="s">
        <v>16</v>
      </c>
      <c r="C5">
        <v>400</v>
      </c>
      <c r="D5" t="s">
        <v>2123</v>
      </c>
    </row>
    <row r="6" spans="1:4" x14ac:dyDescent="0.2">
      <c r="A6">
        <v>4105</v>
      </c>
      <c r="B6" t="s">
        <v>17</v>
      </c>
      <c r="C6">
        <v>500</v>
      </c>
      <c r="D6" t="s">
        <v>2124</v>
      </c>
    </row>
    <row r="7" spans="1:4" x14ac:dyDescent="0.2">
      <c r="A7">
        <v>4106</v>
      </c>
      <c r="B7" t="s">
        <v>18</v>
      </c>
      <c r="C7">
        <v>600</v>
      </c>
      <c r="D7" t="s">
        <v>2106</v>
      </c>
    </row>
    <row r="8" spans="1:4" x14ac:dyDescent="0.2">
      <c r="A8">
        <v>4107</v>
      </c>
      <c r="B8" t="s">
        <v>19</v>
      </c>
      <c r="C8">
        <v>700</v>
      </c>
      <c r="D8" t="s">
        <v>2107</v>
      </c>
    </row>
    <row r="9" spans="1:4" x14ac:dyDescent="0.2">
      <c r="A9">
        <v>4108</v>
      </c>
      <c r="C9">
        <v>800</v>
      </c>
    </row>
    <row r="10" spans="1:4" x14ac:dyDescent="0.2">
      <c r="A10">
        <v>4109</v>
      </c>
      <c r="B10" t="s">
        <v>20</v>
      </c>
      <c r="C10">
        <v>900</v>
      </c>
      <c r="D10" t="s">
        <v>2108</v>
      </c>
    </row>
    <row r="11" spans="1:4" x14ac:dyDescent="0.2">
      <c r="A11">
        <v>4110</v>
      </c>
      <c r="B11" t="s">
        <v>21</v>
      </c>
      <c r="C11">
        <v>1000</v>
      </c>
      <c r="D11" t="s">
        <v>2125</v>
      </c>
    </row>
    <row r="12" spans="1:4" x14ac:dyDescent="0.2">
      <c r="A12">
        <v>4111</v>
      </c>
      <c r="C12">
        <v>1100</v>
      </c>
    </row>
    <row r="13" spans="1:4" x14ac:dyDescent="0.2">
      <c r="A13">
        <v>4112</v>
      </c>
      <c r="B13" t="s">
        <v>22</v>
      </c>
      <c r="C13">
        <v>1200</v>
      </c>
      <c r="D13" t="s">
        <v>2109</v>
      </c>
    </row>
    <row r="14" spans="1:4" x14ac:dyDescent="0.2">
      <c r="A14">
        <v>4113</v>
      </c>
      <c r="B14" t="s">
        <v>23</v>
      </c>
      <c r="C14">
        <v>1300</v>
      </c>
      <c r="D14" t="s">
        <v>2126</v>
      </c>
    </row>
    <row r="15" spans="1:4" x14ac:dyDescent="0.2">
      <c r="A15">
        <v>4114</v>
      </c>
      <c r="B15" t="s">
        <v>24</v>
      </c>
      <c r="C15">
        <v>1400</v>
      </c>
      <c r="D15" t="s">
        <v>2127</v>
      </c>
    </row>
    <row r="16" spans="1:4" x14ac:dyDescent="0.2">
      <c r="A16">
        <v>4115</v>
      </c>
      <c r="B16" t="s">
        <v>25</v>
      </c>
      <c r="C16">
        <v>1500</v>
      </c>
      <c r="D16" t="s">
        <v>2128</v>
      </c>
    </row>
    <row r="17" spans="1:4" x14ac:dyDescent="0.2">
      <c r="A17">
        <v>4116</v>
      </c>
      <c r="B17" t="s">
        <v>26</v>
      </c>
      <c r="C17">
        <v>1600</v>
      </c>
      <c r="D17" t="s">
        <v>2129</v>
      </c>
    </row>
    <row r="18" spans="1:4" x14ac:dyDescent="0.2">
      <c r="A18">
        <v>4117</v>
      </c>
      <c r="B18" t="s">
        <v>27</v>
      </c>
      <c r="C18">
        <v>1700</v>
      </c>
      <c r="D18" t="s">
        <v>2130</v>
      </c>
    </row>
    <row r="19" spans="1:4" x14ac:dyDescent="0.2">
      <c r="A19">
        <v>4118</v>
      </c>
      <c r="B19" t="s">
        <v>2150</v>
      </c>
      <c r="C19">
        <v>1800</v>
      </c>
      <c r="D19" t="s">
        <v>2110</v>
      </c>
    </row>
    <row r="20" spans="1:4" x14ac:dyDescent="0.2">
      <c r="A20">
        <v>4119</v>
      </c>
      <c r="B20" t="s">
        <v>28</v>
      </c>
      <c r="C20">
        <v>1900</v>
      </c>
      <c r="D20" t="s">
        <v>2131</v>
      </c>
    </row>
    <row r="21" spans="1:4" x14ac:dyDescent="0.2">
      <c r="A21">
        <v>4120</v>
      </c>
      <c r="B21" t="s">
        <v>29</v>
      </c>
      <c r="C21">
        <v>2000</v>
      </c>
      <c r="D21" t="s">
        <v>2111</v>
      </c>
    </row>
    <row r="22" spans="1:4" x14ac:dyDescent="0.2">
      <c r="A22">
        <v>4121</v>
      </c>
      <c r="B22" t="s">
        <v>30</v>
      </c>
      <c r="C22">
        <v>2100</v>
      </c>
      <c r="D22" t="s">
        <v>2112</v>
      </c>
    </row>
    <row r="23" spans="1:4" x14ac:dyDescent="0.2">
      <c r="A23">
        <v>4122</v>
      </c>
      <c r="B23" t="s">
        <v>31</v>
      </c>
      <c r="C23">
        <v>2200</v>
      </c>
      <c r="D23" t="s">
        <v>2132</v>
      </c>
    </row>
    <row r="24" spans="1:4" x14ac:dyDescent="0.2">
      <c r="A24">
        <v>4123</v>
      </c>
      <c r="B24" t="s">
        <v>32</v>
      </c>
      <c r="C24">
        <v>2300</v>
      </c>
      <c r="D24" t="s">
        <v>2113</v>
      </c>
    </row>
    <row r="25" spans="1:4" x14ac:dyDescent="0.2">
      <c r="A25">
        <v>4124</v>
      </c>
      <c r="C25">
        <v>2400</v>
      </c>
      <c r="D25" t="s">
        <v>2133</v>
      </c>
    </row>
    <row r="26" spans="1:4" x14ac:dyDescent="0.2">
      <c r="A26">
        <v>4125</v>
      </c>
      <c r="B26" t="s">
        <v>33</v>
      </c>
      <c r="C26">
        <v>2500</v>
      </c>
      <c r="D26" t="s">
        <v>2134</v>
      </c>
    </row>
    <row r="27" spans="1:4" x14ac:dyDescent="0.2">
      <c r="A27">
        <v>4126</v>
      </c>
      <c r="B27" t="s">
        <v>34</v>
      </c>
      <c r="C27">
        <v>2600</v>
      </c>
      <c r="D27" t="s">
        <v>2135</v>
      </c>
    </row>
    <row r="28" spans="1:4" x14ac:dyDescent="0.2">
      <c r="A28">
        <v>4127</v>
      </c>
      <c r="B28" t="s">
        <v>35</v>
      </c>
      <c r="C28">
        <v>2700</v>
      </c>
      <c r="D28" t="s">
        <v>2114</v>
      </c>
    </row>
    <row r="29" spans="1:4" x14ac:dyDescent="0.2">
      <c r="A29">
        <v>4128</v>
      </c>
      <c r="B29" t="s">
        <v>36</v>
      </c>
      <c r="C29">
        <v>2800</v>
      </c>
      <c r="D29" t="s">
        <v>2136</v>
      </c>
    </row>
    <row r="30" spans="1:4" x14ac:dyDescent="0.2">
      <c r="A30">
        <v>4129</v>
      </c>
      <c r="C30">
        <v>2900</v>
      </c>
    </row>
    <row r="31" spans="1:4" x14ac:dyDescent="0.2">
      <c r="A31">
        <v>4130</v>
      </c>
      <c r="B31" t="s">
        <v>37</v>
      </c>
      <c r="C31">
        <v>3000</v>
      </c>
      <c r="D31" t="s">
        <v>2137</v>
      </c>
    </row>
    <row r="32" spans="1:4" x14ac:dyDescent="0.2">
      <c r="A32">
        <v>4131</v>
      </c>
      <c r="B32" t="s">
        <v>38</v>
      </c>
      <c r="C32">
        <v>3100</v>
      </c>
      <c r="D32" t="s">
        <v>2138</v>
      </c>
    </row>
    <row r="33" spans="1:4" x14ac:dyDescent="0.2">
      <c r="A33">
        <v>4132</v>
      </c>
      <c r="B33" t="s">
        <v>39</v>
      </c>
      <c r="C33">
        <v>3200</v>
      </c>
      <c r="D33" t="s">
        <v>2139</v>
      </c>
    </row>
    <row r="34" spans="1:4" x14ac:dyDescent="0.2">
      <c r="A34">
        <v>4133</v>
      </c>
      <c r="B34" t="s">
        <v>40</v>
      </c>
      <c r="C34">
        <v>3300</v>
      </c>
      <c r="D34" t="s">
        <v>2140</v>
      </c>
    </row>
    <row r="35" spans="1:4" x14ac:dyDescent="0.2">
      <c r="A35">
        <v>4134</v>
      </c>
      <c r="B35" t="s">
        <v>41</v>
      </c>
      <c r="C35">
        <v>3400</v>
      </c>
      <c r="D35" t="s">
        <v>2115</v>
      </c>
    </row>
    <row r="36" spans="1:4" x14ac:dyDescent="0.2">
      <c r="A36">
        <v>4135</v>
      </c>
      <c r="B36" t="s">
        <v>42</v>
      </c>
      <c r="C36">
        <v>3500</v>
      </c>
      <c r="D36" t="s">
        <v>2116</v>
      </c>
    </row>
    <row r="37" spans="1:4" x14ac:dyDescent="0.2">
      <c r="A37">
        <v>4136</v>
      </c>
      <c r="B37" t="s">
        <v>43</v>
      </c>
      <c r="C37">
        <v>3600</v>
      </c>
      <c r="D37" t="s">
        <v>2117</v>
      </c>
    </row>
    <row r="38" spans="1:4" x14ac:dyDescent="0.2">
      <c r="A38">
        <v>4137</v>
      </c>
      <c r="B38" t="s">
        <v>44</v>
      </c>
      <c r="C38">
        <v>3700</v>
      </c>
      <c r="D38" t="s">
        <v>2141</v>
      </c>
    </row>
    <row r="39" spans="1:4" x14ac:dyDescent="0.2">
      <c r="A39">
        <v>4138</v>
      </c>
      <c r="B39" t="s">
        <v>45</v>
      </c>
      <c r="C39">
        <v>3800</v>
      </c>
      <c r="D39" t="s">
        <v>2142</v>
      </c>
    </row>
    <row r="40" spans="1:4" x14ac:dyDescent="0.2">
      <c r="A40">
        <v>4139</v>
      </c>
      <c r="B40" t="s">
        <v>46</v>
      </c>
      <c r="C40">
        <v>3900</v>
      </c>
      <c r="D40" t="s">
        <v>2143</v>
      </c>
    </row>
    <row r="41" spans="1:4" x14ac:dyDescent="0.2">
      <c r="A41">
        <v>4140</v>
      </c>
      <c r="B41" t="s">
        <v>47</v>
      </c>
      <c r="C41">
        <v>4000</v>
      </c>
      <c r="D41" t="s">
        <v>2144</v>
      </c>
    </row>
    <row r="42" spans="1:4" x14ac:dyDescent="0.2">
      <c r="A42">
        <v>4141</v>
      </c>
      <c r="B42" t="s">
        <v>48</v>
      </c>
      <c r="C42">
        <v>4100</v>
      </c>
      <c r="D42" t="s">
        <v>2145</v>
      </c>
    </row>
    <row r="43" spans="1:4" x14ac:dyDescent="0.2">
      <c r="A43">
        <v>4142</v>
      </c>
      <c r="B43" t="s">
        <v>49</v>
      </c>
      <c r="C43">
        <v>4200</v>
      </c>
      <c r="D43" t="s">
        <v>2118</v>
      </c>
    </row>
    <row r="44" spans="1:4" x14ac:dyDescent="0.2">
      <c r="A44">
        <v>4143</v>
      </c>
      <c r="B44" t="s">
        <v>50</v>
      </c>
      <c r="C44">
        <v>4300</v>
      </c>
      <c r="D44" t="s">
        <v>2146</v>
      </c>
    </row>
    <row r="45" spans="1:4" x14ac:dyDescent="0.2">
      <c r="A45">
        <v>4144</v>
      </c>
      <c r="B45" t="s">
        <v>51</v>
      </c>
      <c r="C45">
        <v>4400</v>
      </c>
      <c r="D45" t="s">
        <v>2147</v>
      </c>
    </row>
    <row r="46" spans="1:4" x14ac:dyDescent="0.2">
      <c r="A46">
        <v>4145</v>
      </c>
      <c r="B46" t="s">
        <v>52</v>
      </c>
      <c r="C46">
        <v>4500</v>
      </c>
      <c r="D46" t="s">
        <v>2148</v>
      </c>
    </row>
    <row r="47" spans="1:4" x14ac:dyDescent="0.2">
      <c r="A47">
        <v>4146</v>
      </c>
      <c r="B47" t="s">
        <v>53</v>
      </c>
      <c r="C47">
        <v>4600</v>
      </c>
      <c r="D47" t="s">
        <v>2119</v>
      </c>
    </row>
    <row r="48" spans="1:4" x14ac:dyDescent="0.2">
      <c r="A48">
        <v>4147</v>
      </c>
      <c r="B48" t="s">
        <v>54</v>
      </c>
      <c r="C48">
        <v>4700</v>
      </c>
      <c r="D48" t="s">
        <v>2149</v>
      </c>
    </row>
    <row r="49" spans="1:4" x14ac:dyDescent="0.2">
      <c r="A49">
        <v>4148</v>
      </c>
      <c r="B49" t="s">
        <v>55</v>
      </c>
      <c r="C49">
        <v>4800</v>
      </c>
      <c r="D49" t="s">
        <v>2120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入力用</vt:lpstr>
      <vt:lpstr>印刷用</vt:lpstr>
      <vt:lpstr>男子選手</vt:lpstr>
      <vt:lpstr>男子追加</vt:lpstr>
      <vt:lpstr>女子選手</vt:lpstr>
      <vt:lpstr>女子追加</vt:lpstr>
      <vt:lpstr>男子登録</vt:lpstr>
      <vt:lpstr>女子登録</vt:lpstr>
      <vt:lpstr>学校名</vt:lpstr>
      <vt:lpstr>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hidefumi</dc:creator>
  <cp:lastModifiedBy>誠 斎藤</cp:lastModifiedBy>
  <cp:lastPrinted>2022-09-01T11:37:21Z</cp:lastPrinted>
  <dcterms:created xsi:type="dcterms:W3CDTF">2006-09-22T10:06:47Z</dcterms:created>
  <dcterms:modified xsi:type="dcterms:W3CDTF">2025-09-02T14:26:16Z</dcterms:modified>
</cp:coreProperties>
</file>