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370" activeTab="0"/>
  </bookViews>
  <sheets>
    <sheet name="Sheet1" sheetId="1" r:id="rId1"/>
  </sheets>
  <definedNames>
    <definedName name="_xlnm.Print_Area" localSheetId="0">'Sheet1'!$B$1:$N$114</definedName>
    <definedName name="_xlnm.Print_Titles" localSheetId="0">'Sheet1'!$1:$7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  <author>HRK-R52</author>
  </authors>
  <commentList>
    <comment ref="I25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7" authorId="1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8" authorId="2">
      <text>
        <r>
          <rPr>
            <b/>
            <sz val="12"/>
            <rFont val="ＭＳ Ｐゴシック"/>
            <family val="3"/>
          </rPr>
          <t>60"00の場合、
「6000」と４ケタで
入力</t>
        </r>
      </text>
    </comment>
  </commentList>
</comments>
</file>

<file path=xl/sharedStrings.xml><?xml version="1.0" encoding="utf-8"?>
<sst xmlns="http://schemas.openxmlformats.org/spreadsheetml/2006/main" count="271" uniqueCount="262">
  <si>
    <t>学年</t>
  </si>
  <si>
    <t>性別</t>
  </si>
  <si>
    <t/>
  </si>
  <si>
    <t>100ｍ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</si>
  <si>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</si>
  <si>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</si>
  <si>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</si>
  <si>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</si>
  <si>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</si>
  <si>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</si>
  <si>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</si>
  <si>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</si>
  <si>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</si>
  <si>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</si>
  <si>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</si>
  <si>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</si>
  <si>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</si>
  <si>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</si>
  <si>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</si>
  <si>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</si>
  <si>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</si>
  <si>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</si>
  <si>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</si>
  <si>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</si>
  <si>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</si>
  <si>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</si>
  <si>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</si>
  <si>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</si>
  <si>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</si>
  <si>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</si>
  <si>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</si>
  <si>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</si>
  <si>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</si>
  <si>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</si>
  <si>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</si>
  <si>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</si>
  <si>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</si>
  <si>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</si>
  <si>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</si>
  <si>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</si>
  <si>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</si>
  <si>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</si>
  <si>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</si>
  <si>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</si>
  <si>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</si>
  <si>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</si>
  <si>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</si>
  <si>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</si>
  <si>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</si>
  <si>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</si>
  <si>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</si>
  <si>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</si>
  <si>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</si>
  <si>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</si>
  <si>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</si>
  <si>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</si>
  <si>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</si>
  <si>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</si>
  <si>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</si>
  <si>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</si>
  <si>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</si>
  <si>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</si>
  <si>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学校名</t>
  </si>
  <si>
    <t>ナンバー</t>
  </si>
  <si>
    <t>③リレー記録と出場選手のナンバー（下記④で付けた番号）を半角で入力してください。</t>
  </si>
  <si>
    <t>部</t>
  </si>
  <si>
    <t>プロ部数</t>
  </si>
  <si>
    <t>金額計算欄</t>
  </si>
  <si>
    <t>個人種目</t>
  </si>
  <si>
    <t>プログラム</t>
  </si>
  <si>
    <t>合計</t>
  </si>
  <si>
    <t>金額合計</t>
  </si>
  <si>
    <t>800ｍ（小女）</t>
  </si>
  <si>
    <t>1500ｍ（小男）</t>
  </si>
  <si>
    <t>申込顧問・責任者名</t>
  </si>
  <si>
    <t>①学校名・プログラム部数・責任者名を入力してください。</t>
  </si>
  <si>
    <t>00206 0</t>
  </si>
  <si>
    <t>00606 0</t>
  </si>
  <si>
    <t>00806 0</t>
  </si>
  <si>
    <t>印</t>
  </si>
  <si>
    <t>個人種目
（リレーは右）</t>
  </si>
  <si>
    <t>　申込一覧表（小学生男女用）</t>
  </si>
  <si>
    <t>入力</t>
  </si>
  <si>
    <t>※下記④の選手情報は、並べ替え不要です。なお、リレーのみ出場の選手も必ず入力してください。</t>
  </si>
  <si>
    <t>緊急連絡先（携帯番号等）</t>
  </si>
  <si>
    <t>メール送信の前に確認を
「入力ミスはありませんか？」</t>
  </si>
  <si>
    <t>用紙郵送・参加料入金を
期日内必着でお願いします。</t>
  </si>
  <si>
    <t>286287 美賀多台陸上</t>
  </si>
  <si>
    <t>286296 T&amp;F KOBE</t>
  </si>
  <si>
    <t>286297 有野台NAC</t>
  </si>
  <si>
    <t>286298 北五葉NAC</t>
  </si>
  <si>
    <t>286299 岩岡AC</t>
  </si>
  <si>
    <t>名前</t>
  </si>
  <si>
    <t>審判名前</t>
  </si>
  <si>
    <t>286101　東灘小</t>
  </si>
  <si>
    <t>286102　本庄小</t>
  </si>
  <si>
    <t>286103　本山南小</t>
  </si>
  <si>
    <t>286104　福池小</t>
  </si>
  <si>
    <t>286105　魚崎小</t>
  </si>
  <si>
    <t>286106　本山第一小</t>
  </si>
  <si>
    <t>286107　本山第二小</t>
  </si>
  <si>
    <t>286108　本山第三小</t>
  </si>
  <si>
    <t>286109　住吉小</t>
  </si>
  <si>
    <t>286110　御影小</t>
  </si>
  <si>
    <t>286111　渦が森小</t>
  </si>
  <si>
    <t>286112　御影北小</t>
  </si>
  <si>
    <t>286113　六甲アイ小</t>
  </si>
  <si>
    <t>286114　向洋小</t>
  </si>
  <si>
    <t>286201　成徳小</t>
  </si>
  <si>
    <t>286202　高羽小</t>
  </si>
  <si>
    <t>286203　鶴甲小</t>
  </si>
  <si>
    <t>286204　西郷小</t>
  </si>
  <si>
    <t>286205　六甲小</t>
  </si>
  <si>
    <t>286206　灘小</t>
  </si>
  <si>
    <t>286207　西灘小</t>
  </si>
  <si>
    <t>286208　稗田小</t>
  </si>
  <si>
    <t>286209　美野丘小</t>
  </si>
  <si>
    <t>286210　摩耶小</t>
  </si>
  <si>
    <t>286211　福住小</t>
  </si>
  <si>
    <t>286212　六甲山小</t>
  </si>
  <si>
    <t>286301　上筒井小</t>
  </si>
  <si>
    <t>286302　なぎさ小</t>
  </si>
  <si>
    <t>286303　宮本小</t>
  </si>
  <si>
    <t>286304　春日野小</t>
  </si>
  <si>
    <t>286305　雲中小</t>
  </si>
  <si>
    <t>286306　中央小</t>
  </si>
  <si>
    <t>286307　こうべ小</t>
  </si>
  <si>
    <t>286308　山の手小</t>
  </si>
  <si>
    <t>286309　湊小</t>
  </si>
  <si>
    <t>286310　湊川多聞小</t>
  </si>
  <si>
    <t>286311　港島学園</t>
  </si>
  <si>
    <t>286401　平野小</t>
  </si>
  <si>
    <t>286402　湊山小</t>
  </si>
  <si>
    <t>286403　荒田小</t>
  </si>
  <si>
    <t>286404　夢野の丘小</t>
  </si>
  <si>
    <t>286405　会下山小</t>
  </si>
  <si>
    <t>286406　兵庫大開小</t>
  </si>
  <si>
    <t>286407　水木小</t>
  </si>
  <si>
    <t>286408　和田岬小</t>
  </si>
  <si>
    <t>286409　明親小</t>
  </si>
  <si>
    <t>286410　浜山小</t>
  </si>
  <si>
    <t>286501　有馬小</t>
  </si>
  <si>
    <t>286502　有野小</t>
  </si>
  <si>
    <t>286503　藤原台小</t>
  </si>
  <si>
    <t>286504　西山小</t>
  </si>
  <si>
    <t>286505　有野台小</t>
  </si>
  <si>
    <t>286506　有野東小</t>
  </si>
  <si>
    <t>286507　唐櫃小</t>
  </si>
  <si>
    <t>286508　大池小</t>
  </si>
  <si>
    <t>286509　花山小</t>
  </si>
  <si>
    <t>286510　谷上小</t>
  </si>
  <si>
    <t>286511　箕谷小</t>
  </si>
  <si>
    <t>286512　桂木小</t>
  </si>
  <si>
    <t>286513　広陵小</t>
  </si>
  <si>
    <t>286514　筑紫が丘小</t>
  </si>
  <si>
    <t>286515　桜の宮小</t>
  </si>
  <si>
    <t>286516　甲緑小</t>
  </si>
  <si>
    <t>286517　山田小</t>
  </si>
  <si>
    <t>286518　小部東小</t>
  </si>
  <si>
    <t>286519　小部小</t>
  </si>
  <si>
    <t>286520　泉台小</t>
  </si>
  <si>
    <t>286521　鈴蘭台小</t>
  </si>
  <si>
    <t>286522　北五葉小</t>
  </si>
  <si>
    <t>286523　南五葉小</t>
  </si>
  <si>
    <t>286524　君影小</t>
  </si>
  <si>
    <t>286525　星和台小</t>
  </si>
  <si>
    <t>286526　ひよどり台小</t>
  </si>
  <si>
    <t>286527　藍那小</t>
  </si>
  <si>
    <t>286528　道場小</t>
  </si>
  <si>
    <t>286529　八多小</t>
  </si>
  <si>
    <t>286530　大沢小</t>
  </si>
  <si>
    <t>286531　長尾小</t>
  </si>
  <si>
    <t>286532　鹿の子台小</t>
  </si>
  <si>
    <t>286533　好徳小</t>
  </si>
  <si>
    <t>286534　淡河小</t>
  </si>
  <si>
    <t>286601　室内小</t>
  </si>
  <si>
    <t>286602　名倉小</t>
  </si>
  <si>
    <t>286603　雲雀丘小</t>
  </si>
  <si>
    <t>286604　丸山小</t>
  </si>
  <si>
    <t>286605　宮川小</t>
  </si>
  <si>
    <t>286606　池田小</t>
  </si>
  <si>
    <t>286607　蓮池小</t>
  </si>
  <si>
    <t>286608　長田小</t>
  </si>
  <si>
    <t>286609　五位の池小</t>
  </si>
  <si>
    <t>286610　御蔵小</t>
  </si>
  <si>
    <t>286611　真野小</t>
  </si>
  <si>
    <t>286612　長田南小</t>
  </si>
  <si>
    <t>286613　真陽小</t>
  </si>
  <si>
    <t>286614　駒ケ林小</t>
  </si>
  <si>
    <t>286701　だいち小</t>
  </si>
  <si>
    <t>286702　若宮小</t>
  </si>
  <si>
    <t>286703　西須磨小</t>
  </si>
  <si>
    <t>286704　北須磨小</t>
  </si>
  <si>
    <t>286705　高倉台小</t>
  </si>
  <si>
    <t>286706　多井畑小</t>
  </si>
  <si>
    <t>286707　板宿小</t>
  </si>
  <si>
    <t>286708　東須磨小</t>
  </si>
  <si>
    <t>286709　若草小</t>
  </si>
  <si>
    <t>286710　妙法寺小</t>
  </si>
  <si>
    <t>286711　横尾小</t>
  </si>
  <si>
    <t>286712　白川小</t>
  </si>
  <si>
    <t>286713　神の谷小</t>
  </si>
  <si>
    <t>286714　松尾小</t>
  </si>
  <si>
    <t>286715　東落合小</t>
  </si>
  <si>
    <t>286716　花谷小</t>
  </si>
  <si>
    <t>286717　西落合小</t>
  </si>
  <si>
    <t>286718　南落合小</t>
  </si>
  <si>
    <t>286719　竜が台小</t>
  </si>
  <si>
    <t>286720　菅の台小</t>
  </si>
  <si>
    <t>286801　塩屋北小</t>
  </si>
  <si>
    <t>286802　下畑台小</t>
  </si>
  <si>
    <t>286803　つつじが丘小</t>
  </si>
  <si>
    <t>286804　塩屋小</t>
  </si>
  <si>
    <t>286805　乙木小</t>
  </si>
  <si>
    <t>286806　東垂水小</t>
  </si>
  <si>
    <t>286807　名谷小</t>
  </si>
  <si>
    <t>286808　福田小</t>
  </si>
  <si>
    <t>286809　高丸小</t>
  </si>
  <si>
    <t>286810　千鳥が丘小</t>
  </si>
  <si>
    <t>286811　千代が丘小</t>
  </si>
  <si>
    <t>286812　垂水小</t>
  </si>
  <si>
    <t>286813　霞ケ丘小</t>
  </si>
  <si>
    <t>286814　東舞子小</t>
  </si>
  <si>
    <t>286815　舞子小</t>
  </si>
  <si>
    <t>286816　西舞子小</t>
  </si>
  <si>
    <t>286817　西脇小</t>
  </si>
  <si>
    <t>286818　多聞南小</t>
  </si>
  <si>
    <t>286819　多聞東小</t>
  </si>
  <si>
    <t>286820　小束山小</t>
  </si>
  <si>
    <t>286821　本多聞小</t>
  </si>
  <si>
    <t>286822　多聞台小</t>
  </si>
  <si>
    <t>286823　神陵台小</t>
  </si>
  <si>
    <t>286930　舞多聞小</t>
  </si>
  <si>
    <t>286901　東町小</t>
  </si>
  <si>
    <t>286902　小寺小</t>
  </si>
  <si>
    <t>286903　長坂小</t>
  </si>
  <si>
    <t>286904　有瀬小</t>
  </si>
  <si>
    <t>286905　太山寺小</t>
  </si>
  <si>
    <t>286906　井吹東小</t>
  </si>
  <si>
    <t>286907　井吹西小</t>
  </si>
  <si>
    <t>286908　伊川谷小</t>
  </si>
  <si>
    <t>286909　櫨谷小</t>
  </si>
  <si>
    <t>286910　糀台小</t>
  </si>
  <si>
    <t>286911　狩場台小</t>
  </si>
  <si>
    <t>286912　竹の台小</t>
  </si>
  <si>
    <t>286913　樫野台小</t>
  </si>
  <si>
    <t>286914　木津小</t>
  </si>
  <si>
    <t>286915　桜が丘小</t>
  </si>
  <si>
    <t>286916　押部谷小</t>
  </si>
  <si>
    <t>286917　月が丘小</t>
  </si>
  <si>
    <t>286918　北山小</t>
  </si>
  <si>
    <t>286919　高和小</t>
  </si>
  <si>
    <t>286920　高津橋小</t>
  </si>
  <si>
    <t>286921　玉津第一小</t>
  </si>
  <si>
    <t>286922　枝吉小</t>
  </si>
  <si>
    <t>286923　出合小</t>
  </si>
  <si>
    <t>286924　美賀多台小</t>
  </si>
  <si>
    <t>286925　春日台小</t>
  </si>
  <si>
    <t>286926　平野小</t>
  </si>
  <si>
    <t>286927　神出小</t>
  </si>
  <si>
    <t>286928　岩岡小</t>
  </si>
  <si>
    <t>286929　井吹の丘小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</si>
</sst>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4"/>
      <name val="MS UI Gothic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4" fillId="34" borderId="10" xfId="0" applyFont="1" applyFill="1" applyBorder="1" applyAlignment="1" applyProtection="1">
      <alignment vertical="center"/>
      <protection hidden="1"/>
    </xf>
    <xf numFmtId="0" fontId="14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14" fillId="35" borderId="10" xfId="0" applyFont="1" applyFill="1" applyBorder="1" applyAlignment="1" applyProtection="1">
      <alignment horizontal="center" vertical="center"/>
      <protection hidden="1"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6" fontId="0" fillId="0" borderId="0" xfId="57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6" fontId="0" fillId="0" borderId="29" xfId="57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/>
    </xf>
    <xf numFmtId="6" fontId="19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horizontal="center" vertical="center"/>
      <protection hidden="1" locked="0"/>
    </xf>
    <xf numFmtId="0" fontId="0" fillId="33" borderId="25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5" fillId="37" borderId="0" xfId="0" applyFont="1" applyFill="1" applyAlignment="1" applyProtection="1">
      <alignment vertical="center"/>
      <protection/>
    </xf>
    <xf numFmtId="0" fontId="0" fillId="34" borderId="34" xfId="0" applyFill="1" applyBorder="1" applyAlignment="1" applyProtection="1">
      <alignment horizontal="center" vertical="center" textRotation="255"/>
      <protection/>
    </xf>
    <xf numFmtId="0" fontId="0" fillId="34" borderId="35" xfId="0" applyFill="1" applyBorder="1" applyAlignment="1" applyProtection="1">
      <alignment horizontal="center" vertical="center" textRotation="255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4" fillId="38" borderId="36" xfId="0" applyFont="1" applyFill="1" applyBorder="1" applyAlignment="1" applyProtection="1">
      <alignment horizontal="left" vertical="center" shrinkToFit="1"/>
      <protection hidden="1" locked="0"/>
    </xf>
    <xf numFmtId="0" fontId="4" fillId="38" borderId="37" xfId="0" applyFont="1" applyFill="1" applyBorder="1" applyAlignment="1" applyProtection="1">
      <alignment horizontal="left" vertical="center" shrinkToFit="1"/>
      <protection hidden="1" locked="0"/>
    </xf>
    <xf numFmtId="0" fontId="4" fillId="0" borderId="36" xfId="0" applyFont="1" applyFill="1" applyBorder="1" applyAlignment="1" applyProtection="1">
      <alignment horizontal="left" vertical="center"/>
      <protection hidden="1" locked="0"/>
    </xf>
    <xf numFmtId="0" fontId="4" fillId="0" borderId="37" xfId="0" applyFont="1" applyFill="1" applyBorder="1" applyAlignment="1" applyProtection="1">
      <alignment horizontal="left" vertical="center"/>
      <protection hidden="1" locked="0"/>
    </xf>
    <xf numFmtId="0" fontId="14" fillId="0" borderId="10" xfId="0" applyFont="1" applyBorder="1" applyAlignment="1" applyProtection="1">
      <alignment/>
      <protection locked="0"/>
    </xf>
    <xf numFmtId="0" fontId="12" fillId="33" borderId="0" xfId="0" applyFont="1" applyFill="1" applyAlignment="1" applyProtection="1">
      <alignment horizontal="center" vertical="center"/>
      <protection hidden="1"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59" fillId="39" borderId="0" xfId="0" applyFont="1" applyFill="1" applyAlignment="1" applyProtection="1">
      <alignment horizontal="center" vertical="center" wrapText="1"/>
      <protection/>
    </xf>
    <xf numFmtId="0" fontId="59" fillId="39" borderId="0" xfId="0" applyFont="1" applyFill="1" applyAlignment="1" applyProtection="1">
      <alignment horizontal="center" vertical="center"/>
      <protection/>
    </xf>
    <xf numFmtId="0" fontId="59" fillId="39" borderId="0" xfId="0" applyFont="1" applyFill="1" applyBorder="1" applyAlignment="1" applyProtection="1">
      <alignment horizontal="center" vertical="center" wrapText="1"/>
      <protection/>
    </xf>
    <xf numFmtId="0" fontId="59" fillId="39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10</xdr:row>
      <xdr:rowOff>0</xdr:rowOff>
    </xdr:from>
    <xdr:to>
      <xdr:col>13</xdr:col>
      <xdr:colOff>428625</xdr:colOff>
      <xdr:row>13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6657975" y="2486025"/>
          <a:ext cx="1895475" cy="895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１人１種目（ﾘﾚｰは兼ねても良い）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１校１種目４名以内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リレーは２チームまで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1"/>
  <sheetViews>
    <sheetView tabSelected="1" zoomScalePageLayoutView="0" workbookViewId="0" topLeftCell="B1">
      <selection activeCell="E4" sqref="E4:F4"/>
    </sheetView>
  </sheetViews>
  <sheetFormatPr defaultColWidth="9.00390625" defaultRowHeight="13.5"/>
  <cols>
    <col min="1" max="1" width="13.253906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4.625" style="8" customWidth="1"/>
    <col min="8" max="8" width="4.25390625" style="8" customWidth="1"/>
    <col min="9" max="9" width="12.75390625" style="8" customWidth="1"/>
    <col min="10" max="11" width="3.50390625" style="8" bestFit="1" customWidth="1"/>
    <col min="12" max="12" width="7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13.125" style="8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20" ht="24">
      <c r="B1" s="113" t="s">
        <v>18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P1" s="97" t="s">
        <v>61</v>
      </c>
      <c r="Q1" s="116" t="s">
        <v>85</v>
      </c>
      <c r="R1" s="117"/>
      <c r="S1" s="117"/>
      <c r="T1" s="117"/>
    </row>
    <row r="2" spans="2:20" ht="24">
      <c r="B2" s="113" t="s">
        <v>81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3"/>
      <c r="P2" s="97"/>
      <c r="Q2" s="117"/>
      <c r="R2" s="117"/>
      <c r="S2" s="117"/>
      <c r="T2" s="117"/>
    </row>
    <row r="3" spans="2:20" ht="17.25">
      <c r="B3" s="102" t="s">
        <v>75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3"/>
      <c r="P3" s="97"/>
      <c r="Q3" s="117"/>
      <c r="R3" s="117"/>
      <c r="S3" s="117"/>
      <c r="T3" s="117"/>
    </row>
    <row r="4" spans="1:19" ht="24" customHeight="1">
      <c r="A4" s="8">
        <f>$E$4</f>
        <v>0</v>
      </c>
      <c r="D4" s="6" t="s">
        <v>62</v>
      </c>
      <c r="E4" s="108"/>
      <c r="F4" s="109"/>
      <c r="G4" s="76"/>
      <c r="H4" s="77" t="s">
        <v>66</v>
      </c>
      <c r="I4" s="86"/>
      <c r="J4" s="8" t="s">
        <v>65</v>
      </c>
      <c r="M4" s="9"/>
      <c r="N4" s="88"/>
      <c r="O4" s="3"/>
      <c r="P4" s="97"/>
      <c r="Q4" s="51" t="s">
        <v>62</v>
      </c>
      <c r="R4" s="11" t="s">
        <v>66</v>
      </c>
      <c r="S4" s="45" t="s">
        <v>71</v>
      </c>
    </row>
    <row r="5" spans="4:19" ht="24" customHeight="1">
      <c r="D5" s="6" t="s">
        <v>74</v>
      </c>
      <c r="E5" s="110"/>
      <c r="F5" s="111"/>
      <c r="G5" s="91" t="s">
        <v>79</v>
      </c>
      <c r="H5" s="77"/>
      <c r="I5" s="87"/>
      <c r="M5" s="9"/>
      <c r="N5" s="88"/>
      <c r="O5" s="3"/>
      <c r="P5" s="97"/>
      <c r="Q5" s="83">
        <f>E4</f>
        <v>0</v>
      </c>
      <c r="R5" s="84">
        <f>I4</f>
        <v>0</v>
      </c>
      <c r="S5" s="85">
        <f>I14</f>
        <v>0</v>
      </c>
    </row>
    <row r="6" spans="4:20" ht="24" customHeight="1">
      <c r="D6" s="6" t="s">
        <v>84</v>
      </c>
      <c r="E6" s="115"/>
      <c r="F6" s="115"/>
      <c r="G6" s="95"/>
      <c r="H6" s="77"/>
      <c r="I6" s="87"/>
      <c r="M6" s="9"/>
      <c r="N6" s="88"/>
      <c r="O6" s="3"/>
      <c r="P6" s="97"/>
      <c r="Q6" s="118" t="s">
        <v>86</v>
      </c>
      <c r="R6" s="119"/>
      <c r="S6" s="119"/>
      <c r="T6" s="119"/>
    </row>
    <row r="7" spans="10:20" ht="13.5">
      <c r="J7" s="9"/>
      <c r="P7" s="97"/>
      <c r="Q7" s="119"/>
      <c r="R7" s="119"/>
      <c r="S7" s="119"/>
      <c r="T7" s="119"/>
    </row>
    <row r="8" spans="2:20" ht="17.25">
      <c r="B8" s="102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P8" s="97"/>
      <c r="Q8" s="119"/>
      <c r="R8" s="119"/>
      <c r="S8" s="119"/>
      <c r="T8" s="119"/>
    </row>
    <row r="9" spans="4:20" ht="13.5">
      <c r="D9" s="9"/>
      <c r="E9" s="17" t="s">
        <v>92</v>
      </c>
      <c r="F9" s="17" t="s">
        <v>26</v>
      </c>
      <c r="P9" s="97"/>
      <c r="Q9" s="119"/>
      <c r="R9" s="119"/>
      <c r="S9" s="119"/>
      <c r="T9" s="119"/>
    </row>
    <row r="10" spans="4:19" ht="14.25">
      <c r="D10" s="24" t="s">
        <v>25</v>
      </c>
      <c r="E10" s="25" t="s">
        <v>27</v>
      </c>
      <c r="F10" s="25" t="s">
        <v>28</v>
      </c>
      <c r="I10" s="8" t="s">
        <v>67</v>
      </c>
      <c r="P10" s="97"/>
      <c r="Q10" s="51" t="s">
        <v>62</v>
      </c>
      <c r="R10" s="11" t="s">
        <v>93</v>
      </c>
      <c r="S10" s="45" t="s">
        <v>26</v>
      </c>
    </row>
    <row r="11" spans="1:19" ht="20.25">
      <c r="A11" s="8">
        <f>$E$4</f>
        <v>0</v>
      </c>
      <c r="D11" s="10" t="s">
        <v>21</v>
      </c>
      <c r="E11" s="66"/>
      <c r="F11" s="66"/>
      <c r="H11" s="9" t="s">
        <v>68</v>
      </c>
      <c r="I11" s="78">
        <f>COUNTA(I27:I114)*100</f>
        <v>0</v>
      </c>
      <c r="P11" s="97"/>
      <c r="Q11" s="92">
        <f>IF(R11="","",$E$4)</f>
      </c>
      <c r="R11" s="90">
        <f aca="true" t="shared" si="0" ref="R11:S14">IF(E11="","",E11)</f>
      </c>
      <c r="S11" s="93">
        <f t="shared" si="0"/>
      </c>
    </row>
    <row r="12" spans="1:19" ht="20.25">
      <c r="A12" s="8">
        <f>$E$4</f>
        <v>0</v>
      </c>
      <c r="D12" s="10" t="s">
        <v>22</v>
      </c>
      <c r="E12" s="66"/>
      <c r="F12" s="66"/>
      <c r="H12" s="9" t="s">
        <v>13</v>
      </c>
      <c r="I12" s="78">
        <f>COUNTA(E19:E22)*400</f>
        <v>0</v>
      </c>
      <c r="P12" s="97"/>
      <c r="Q12" s="92">
        <f>IF(R12="","",$E$4)</f>
      </c>
      <c r="R12" s="90">
        <f t="shared" si="0"/>
      </c>
      <c r="S12" s="93">
        <f t="shared" si="0"/>
      </c>
    </row>
    <row r="13" spans="1:19" ht="20.25">
      <c r="A13" s="8">
        <f>$E$4</f>
        <v>0</v>
      </c>
      <c r="D13" s="10" t="s">
        <v>23</v>
      </c>
      <c r="E13" s="66"/>
      <c r="F13" s="66"/>
      <c r="H13" s="79" t="s">
        <v>69</v>
      </c>
      <c r="I13" s="80">
        <f>I4*600</f>
        <v>0</v>
      </c>
      <c r="P13" s="97"/>
      <c r="Q13" s="92">
        <f>IF(R13="","",$E$4)</f>
      </c>
      <c r="R13" s="90">
        <f t="shared" si="0"/>
      </c>
      <c r="S13" s="93">
        <f t="shared" si="0"/>
      </c>
    </row>
    <row r="14" spans="1:19" ht="21" thickBot="1">
      <c r="A14" s="8">
        <f>$E$4</f>
        <v>0</v>
      </c>
      <c r="D14" s="10" t="s">
        <v>24</v>
      </c>
      <c r="E14" s="66"/>
      <c r="F14" s="66"/>
      <c r="H14" s="81" t="s">
        <v>70</v>
      </c>
      <c r="I14" s="82">
        <f>SUM(I11:I13)</f>
        <v>0</v>
      </c>
      <c r="P14" s="97"/>
      <c r="Q14" s="83">
        <f>IF(R14="","",$E$4)</f>
      </c>
      <c r="R14" s="84">
        <f t="shared" si="0"/>
      </c>
      <c r="S14" s="94">
        <f t="shared" si="0"/>
      </c>
    </row>
    <row r="15" spans="4:16" s="21" customFormat="1" ht="21" thickTop="1">
      <c r="D15" s="22"/>
      <c r="E15" s="23"/>
      <c r="F15" s="23"/>
      <c r="P15" s="97"/>
    </row>
    <row r="16" spans="2:16" ht="17.25">
      <c r="B16" s="102" t="s">
        <v>64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P16" s="97"/>
    </row>
    <row r="17" spans="3:16" ht="18" customHeight="1">
      <c r="C17" s="7"/>
      <c r="D17" s="26" t="s">
        <v>45</v>
      </c>
      <c r="E17" s="10" t="s">
        <v>41</v>
      </c>
      <c r="F17" s="10" t="s">
        <v>42</v>
      </c>
      <c r="G17" s="96" t="s">
        <v>43</v>
      </c>
      <c r="H17" s="96"/>
      <c r="I17" s="10" t="s">
        <v>44</v>
      </c>
      <c r="J17" s="96" t="s">
        <v>51</v>
      </c>
      <c r="K17" s="96"/>
      <c r="L17" s="96"/>
      <c r="M17" s="96" t="s">
        <v>52</v>
      </c>
      <c r="N17" s="96"/>
      <c r="P17" s="97"/>
    </row>
    <row r="18" spans="3:24" ht="14.25">
      <c r="C18" s="28" t="s">
        <v>25</v>
      </c>
      <c r="D18" s="27">
        <v>6000</v>
      </c>
      <c r="E18" s="29">
        <v>1</v>
      </c>
      <c r="F18" s="29">
        <v>2</v>
      </c>
      <c r="G18" s="105">
        <v>3</v>
      </c>
      <c r="H18" s="105"/>
      <c r="I18" s="29">
        <v>4</v>
      </c>
      <c r="J18" s="105">
        <v>5</v>
      </c>
      <c r="K18" s="105"/>
      <c r="L18" s="105"/>
      <c r="M18" s="105">
        <v>6</v>
      </c>
      <c r="N18" s="105"/>
      <c r="P18" s="97"/>
      <c r="Q18" s="51" t="s">
        <v>17</v>
      </c>
      <c r="R18" s="11" t="s">
        <v>54</v>
      </c>
      <c r="S18" s="11" t="s">
        <v>38</v>
      </c>
      <c r="T18" s="11" t="s">
        <v>55</v>
      </c>
      <c r="U18" s="11" t="s">
        <v>56</v>
      </c>
      <c r="V18" s="11" t="s">
        <v>57</v>
      </c>
      <c r="W18" s="11" t="s">
        <v>58</v>
      </c>
      <c r="X18" s="45" t="s">
        <v>59</v>
      </c>
    </row>
    <row r="19" spans="1:24" s="15" customFormat="1" ht="14.25">
      <c r="A19" s="89">
        <f>$E$4</f>
        <v>0</v>
      </c>
      <c r="B19" s="114" t="s">
        <v>19</v>
      </c>
      <c r="C19" s="30" t="s">
        <v>46</v>
      </c>
      <c r="D19" s="64"/>
      <c r="E19" s="65"/>
      <c r="F19" s="65"/>
      <c r="G19" s="106"/>
      <c r="H19" s="106"/>
      <c r="I19" s="65"/>
      <c r="J19" s="106"/>
      <c r="K19" s="106"/>
      <c r="L19" s="106"/>
      <c r="M19" s="106"/>
      <c r="N19" s="106"/>
      <c r="P19" s="97"/>
      <c r="Q19" s="70">
        <f>IF(E19="","",$E$4)</f>
      </c>
      <c r="R19" s="71">
        <f>IF(D19="","",D19)</f>
      </c>
      <c r="S19" s="71">
        <f aca="true" t="shared" si="1" ref="S19:U20">IF(E19="","",100000000+VALUE(LEFT($Q19,6))*100+VALUE(RIGHT(E19,2)))</f>
      </c>
      <c r="T19" s="71">
        <f t="shared" si="1"/>
      </c>
      <c r="U19" s="71">
        <f t="shared" si="1"/>
      </c>
      <c r="V19" s="71">
        <f>IF(I19="","",100000000+VALUE(LEFT($Q19,6))*100+VALUE(RIGHT(I19,2)))</f>
      </c>
      <c r="W19" s="71">
        <f>IF(J19="","",100000000+VALUE(LEFT($Q19,6))*100+VALUE(RIGHT(J19,2)))</f>
      </c>
      <c r="X19" s="72">
        <f>IF(M19="","",100000000+VALUE(LEFT($Q19,6))*100+VALUE(RIGHT(M19,2)))</f>
      </c>
    </row>
    <row r="20" spans="1:24" ht="14.25">
      <c r="A20" s="89">
        <f>$E$4</f>
        <v>0</v>
      </c>
      <c r="B20" s="114"/>
      <c r="C20" s="31" t="s">
        <v>47</v>
      </c>
      <c r="D20" s="65"/>
      <c r="E20" s="65"/>
      <c r="F20" s="65"/>
      <c r="G20" s="106"/>
      <c r="H20" s="106"/>
      <c r="I20" s="65"/>
      <c r="J20" s="106"/>
      <c r="K20" s="106"/>
      <c r="L20" s="106"/>
      <c r="M20" s="106"/>
      <c r="N20" s="106"/>
      <c r="P20" s="97"/>
      <c r="Q20" s="70">
        <f>IF(E20="","",$E$4)</f>
      </c>
      <c r="R20" s="71">
        <f>IF(D20="","",D20)</f>
      </c>
      <c r="S20" s="71">
        <f t="shared" si="1"/>
      </c>
      <c r="T20" s="71">
        <f t="shared" si="1"/>
      </c>
      <c r="U20" s="71">
        <f t="shared" si="1"/>
      </c>
      <c r="V20" s="71">
        <f>IF(I20="","",100000000+VALUE(LEFT($Q20,6))*100+VALUE(RIGHT(I20,2)))</f>
      </c>
      <c r="W20" s="71">
        <f>IF(J20="","",100000000+VALUE(LEFT($Q20,6))*100+VALUE(RIGHT(J20,2)))</f>
      </c>
      <c r="X20" s="72">
        <f>IF(M20="","",100000000+VALUE(LEFT($Q20,6))*100+VALUE(RIGHT(M20,2)))</f>
      </c>
    </row>
    <row r="21" spans="1:24" ht="14.25">
      <c r="A21" s="89">
        <f>$E$4</f>
        <v>0</v>
      </c>
      <c r="B21" s="107" t="s">
        <v>20</v>
      </c>
      <c r="C21" s="32" t="s">
        <v>48</v>
      </c>
      <c r="D21" s="64"/>
      <c r="E21" s="65"/>
      <c r="F21" s="65"/>
      <c r="G21" s="106"/>
      <c r="H21" s="106"/>
      <c r="I21" s="65"/>
      <c r="J21" s="106"/>
      <c r="K21" s="112"/>
      <c r="L21" s="112"/>
      <c r="M21" s="106"/>
      <c r="N21" s="106"/>
      <c r="P21" s="97"/>
      <c r="Q21" s="70">
        <f>IF(E21="","",$E$4)</f>
      </c>
      <c r="R21" s="71">
        <f>IF(D21="","",D21)</f>
      </c>
      <c r="S21" s="71">
        <f aca="true" t="shared" si="2" ref="S21:U22">IF(E21="","",200000000+VALUE(LEFT($Q21,6))*100+VALUE(RIGHT(E21,2)))</f>
      </c>
      <c r="T21" s="71">
        <f t="shared" si="2"/>
      </c>
      <c r="U21" s="71">
        <f t="shared" si="2"/>
      </c>
      <c r="V21" s="71">
        <f>IF(I21="","",200000000+VALUE(LEFT($Q21,6))*100+VALUE(RIGHT(I21,2)))</f>
      </c>
      <c r="W21" s="71">
        <f>IF(J21="","",200000000+VALUE(LEFT($Q21,6))*100+VALUE(RIGHT(J21,2)))</f>
      </c>
      <c r="X21" s="72">
        <f>IF(M21="","",200000000+VALUE(LEFT($Q21,6))*100+VALUE(RIGHT(M21,2)))</f>
      </c>
    </row>
    <row r="22" spans="1:24" ht="14.25">
      <c r="A22" s="89">
        <f>$E$4</f>
        <v>0</v>
      </c>
      <c r="B22" s="107"/>
      <c r="C22" s="34" t="s">
        <v>49</v>
      </c>
      <c r="D22" s="65"/>
      <c r="E22" s="65"/>
      <c r="F22" s="65"/>
      <c r="G22" s="106"/>
      <c r="H22" s="106"/>
      <c r="I22" s="65"/>
      <c r="J22" s="106"/>
      <c r="K22" s="106"/>
      <c r="L22" s="106"/>
      <c r="M22" s="106"/>
      <c r="N22" s="106"/>
      <c r="P22" s="97"/>
      <c r="Q22" s="70">
        <f>IF(E22="","",$E$4)</f>
      </c>
      <c r="R22" s="71">
        <f>IF(D22="","",D22)</f>
      </c>
      <c r="S22" s="71">
        <f t="shared" si="2"/>
      </c>
      <c r="T22" s="71">
        <f t="shared" si="2"/>
      </c>
      <c r="U22" s="71">
        <f t="shared" si="2"/>
      </c>
      <c r="V22" s="71">
        <f>IF(I22="","",200000000+VALUE(LEFT($Q22,6))*100+VALUE(RIGHT(I22,2)))</f>
      </c>
      <c r="W22" s="71">
        <f>IF(J22="","",200000000+VALUE(LEFT($Q22,6))*100+VALUE(RIGHT(J22,2)))</f>
      </c>
      <c r="X22" s="72">
        <f>IF(M22="","",200000000+VALUE(LEFT($Q22,6))*100+VALUE(RIGHT(M22,2)))</f>
      </c>
    </row>
    <row r="23" spans="2:16" ht="17.25">
      <c r="B23" s="67" t="s">
        <v>83</v>
      </c>
      <c r="C23" s="16"/>
      <c r="D23" s="52"/>
      <c r="E23" s="53"/>
      <c r="F23" s="53"/>
      <c r="G23" s="53"/>
      <c r="H23" s="53"/>
      <c r="I23" s="53"/>
      <c r="P23" s="97"/>
    </row>
    <row r="24" spans="2:16" ht="17.25" customHeight="1">
      <c r="B24" s="102" t="s">
        <v>60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P24" s="97"/>
    </row>
    <row r="25" spans="2:26" ht="13.5">
      <c r="B25" s="100" t="s">
        <v>63</v>
      </c>
      <c r="C25" s="100" t="s">
        <v>92</v>
      </c>
      <c r="D25" s="100"/>
      <c r="E25" s="100" t="s">
        <v>34</v>
      </c>
      <c r="F25" s="100"/>
      <c r="G25" s="103" t="s">
        <v>0</v>
      </c>
      <c r="H25" s="103" t="s">
        <v>1</v>
      </c>
      <c r="I25" s="100" t="s">
        <v>80</v>
      </c>
      <c r="J25" s="36" t="s">
        <v>5</v>
      </c>
      <c r="K25" s="35" t="s">
        <v>12</v>
      </c>
      <c r="L25" s="35" t="s">
        <v>11</v>
      </c>
      <c r="M25" s="98" t="s">
        <v>6</v>
      </c>
      <c r="N25" s="38" t="s">
        <v>13</v>
      </c>
      <c r="O25" s="40"/>
      <c r="P25" s="97"/>
      <c r="Q25" s="41"/>
      <c r="R25" s="41"/>
      <c r="S25" s="42"/>
      <c r="T25" s="43"/>
      <c r="U25" s="42"/>
      <c r="V25" s="42"/>
      <c r="W25" s="42"/>
      <c r="X25" s="42"/>
      <c r="Y25" s="11"/>
      <c r="Z25" s="45"/>
    </row>
    <row r="26" spans="2:26" ht="13.5">
      <c r="B26" s="101"/>
      <c r="C26" s="33" t="s">
        <v>32</v>
      </c>
      <c r="D26" s="33" t="s">
        <v>33</v>
      </c>
      <c r="E26" s="33" t="s">
        <v>31</v>
      </c>
      <c r="F26" s="33" t="s">
        <v>30</v>
      </c>
      <c r="G26" s="104"/>
      <c r="H26" s="104"/>
      <c r="I26" s="101"/>
      <c r="J26" s="33"/>
      <c r="K26" s="37" t="s">
        <v>9</v>
      </c>
      <c r="L26" s="37" t="s">
        <v>10</v>
      </c>
      <c r="M26" s="99"/>
      <c r="N26" s="39" t="s">
        <v>82</v>
      </c>
      <c r="O26" s="40"/>
      <c r="P26" s="97"/>
      <c r="Q26" s="46" t="s">
        <v>62</v>
      </c>
      <c r="R26" s="46" t="s">
        <v>39</v>
      </c>
      <c r="S26" s="47" t="s">
        <v>35</v>
      </c>
      <c r="T26" s="48" t="s">
        <v>36</v>
      </c>
      <c r="U26" s="47" t="s">
        <v>14</v>
      </c>
      <c r="V26" s="47" t="s">
        <v>40</v>
      </c>
      <c r="W26" s="47" t="s">
        <v>15</v>
      </c>
      <c r="X26" s="47" t="s">
        <v>16</v>
      </c>
      <c r="Y26" s="47" t="s">
        <v>38</v>
      </c>
      <c r="Z26" s="49" t="s">
        <v>53</v>
      </c>
    </row>
    <row r="27" spans="2:26" ht="13.5">
      <c r="B27" s="54"/>
      <c r="C27" s="55"/>
      <c r="D27" s="56"/>
      <c r="E27" s="56"/>
      <c r="F27" s="56"/>
      <c r="G27" s="56"/>
      <c r="H27" s="56"/>
      <c r="I27" s="57"/>
      <c r="J27" s="56"/>
      <c r="K27" s="56"/>
      <c r="L27" s="68"/>
      <c r="M27" s="56"/>
      <c r="N27" s="58"/>
      <c r="O27" s="18"/>
      <c r="P27" s="97"/>
      <c r="Q27" s="73">
        <f>IF(R27="","",$E$4)</f>
      </c>
      <c r="R27" s="73">
        <f aca="true" t="shared" si="3" ref="R27:R58">IF(C27="","",U27*100000000+W27*100+VALUE(RIGHT(X27,2)))</f>
      </c>
      <c r="S27" s="74" t="str">
        <f>IF(LEN(C27)+LEN(D27)&lt;4,C27&amp;"    "&amp;D27&amp;" "&amp;G27,IF(LEN(C27)+LEN(D27)&gt;4,C27&amp;D27&amp;" "&amp;G27,C27&amp;"  "&amp;D27&amp;" "&amp;G27))</f>
        <v>     </v>
      </c>
      <c r="T27" s="50" t="str">
        <f>E27&amp;" "&amp;F27</f>
        <v> </v>
      </c>
      <c r="U27" s="74">
        <f>IF(H27="男",1,IF(H27="女",2,""))</f>
      </c>
      <c r="V27" s="74">
        <f>IF(C27="","",28)</f>
      </c>
      <c r="W27" s="74">
        <f>IF(C27="","",VALUE(LEFT($E$4,6)))</f>
      </c>
      <c r="X27" s="74">
        <f>IF(B27="","",B27)</f>
      </c>
      <c r="Y27" s="50">
        <f>IF(I27="","",IF(VLOOKUP(I27,$A$185:$C$212,3,FALSE)&gt;=71,VLOOKUP(I27,$A$185:$C$212,2,FALSE)&amp;TEXT(K27,"00")&amp;TEXT(L27,"00"),VLOOKUP(I27,$A$185:$C$212,2,FALSE)&amp;TEXT(J27,"00")&amp;TEXT(K27,"00")&amp;IF(M27="手",TEXT(L27,"0"),TEXT(L27,"00"))))</f>
      </c>
      <c r="Z27" s="75">
        <f>IF(N27="","",N27)</f>
      </c>
    </row>
    <row r="28" spans="2:26" ht="13.5">
      <c r="B28" s="59"/>
      <c r="C28" s="60"/>
      <c r="D28" s="61"/>
      <c r="E28" s="61"/>
      <c r="F28" s="61"/>
      <c r="G28" s="61"/>
      <c r="H28" s="61"/>
      <c r="I28" s="62"/>
      <c r="J28" s="61"/>
      <c r="K28" s="61"/>
      <c r="L28" s="69"/>
      <c r="M28" s="61"/>
      <c r="N28" s="63"/>
      <c r="O28" s="18"/>
      <c r="P28" s="97"/>
      <c r="Q28" s="70">
        <f aca="true" t="shared" si="4" ref="Q28:Q91">IF(R28="","",$E$4)</f>
      </c>
      <c r="R28" s="70">
        <f t="shared" si="3"/>
      </c>
      <c r="S28" s="71" t="str">
        <f aca="true" t="shared" si="5" ref="S28:S91">IF(LEN(C28)+LEN(D28)&lt;4,C28&amp;"    "&amp;D28&amp;" "&amp;G28,IF(LEN(C28)+LEN(D28)&gt;4,C28&amp;D28&amp;" "&amp;G28,C28&amp;"  "&amp;D28&amp;" "&amp;G28))</f>
        <v>     </v>
      </c>
      <c r="T28" s="44" t="str">
        <f aca="true" t="shared" si="6" ref="T28:T91">E28&amp;" "&amp;F28</f>
        <v> </v>
      </c>
      <c r="U28" s="71">
        <f aca="true" t="shared" si="7" ref="U28:U91">IF(H28="男",1,IF(H28="女",2,""))</f>
      </c>
      <c r="V28" s="71">
        <f aca="true" t="shared" si="8" ref="V28:V91">IF(C28="","",28)</f>
      </c>
      <c r="W28" s="71">
        <f aca="true" t="shared" si="9" ref="W28:W91">IF(C28="","",VALUE(LEFT($E$4,6)))</f>
      </c>
      <c r="X28" s="71">
        <f aca="true" t="shared" si="10" ref="X28:X91">IF(B28="","",B28)</f>
      </c>
      <c r="Y28" s="44">
        <f aca="true" t="shared" si="11" ref="Y28:Y91">IF(I28="","",IF(VLOOKUP(I28,$A$185:$C$212,3,FALSE)&gt;=71,VLOOKUP(I28,$A$185:$C$212,2,FALSE)&amp;TEXT(K28,"00")&amp;TEXT(L28,"00"),VLOOKUP(I28,$A$185:$C$212,2,FALSE)&amp;TEXT(J28,"00")&amp;TEXT(K28,"00")&amp;IF(M28="手",TEXT(L28,"0"),TEXT(L28,"00"))))</f>
      </c>
      <c r="Z28" s="72">
        <f aca="true" t="shared" si="12" ref="Z28:Z91">IF(N28="","",N28)</f>
      </c>
    </row>
    <row r="29" spans="2:26" ht="12.75">
      <c r="B29" s="59"/>
      <c r="C29" s="60"/>
      <c r="D29" s="61"/>
      <c r="E29" s="61"/>
      <c r="F29" s="61"/>
      <c r="G29" s="61"/>
      <c r="H29" s="61"/>
      <c r="I29" s="62"/>
      <c r="J29" s="61"/>
      <c r="K29" s="61"/>
      <c r="L29" s="69"/>
      <c r="M29" s="61"/>
      <c r="N29" s="63"/>
      <c r="O29" s="18"/>
      <c r="P29" s="97"/>
      <c r="Q29" s="70">
        <f t="shared" si="4"/>
      </c>
      <c r="R29" s="70">
        <f t="shared" si="3"/>
      </c>
      <c r="S29" s="71" t="str">
        <f t="shared" si="5"/>
        <v>     </v>
      </c>
      <c r="T29" s="44" t="str">
        <f t="shared" si="6"/>
        <v> </v>
      </c>
      <c r="U29" s="71">
        <f t="shared" si="7"/>
      </c>
      <c r="V29" s="71">
        <f t="shared" si="8"/>
      </c>
      <c r="W29" s="71">
        <f t="shared" si="9"/>
      </c>
      <c r="X29" s="71">
        <f t="shared" si="10"/>
      </c>
      <c r="Y29" s="44">
        <f t="shared" si="11"/>
      </c>
      <c r="Z29" s="72">
        <f t="shared" si="12"/>
      </c>
    </row>
    <row r="30" spans="2:26" ht="12.75">
      <c r="B30" s="59"/>
      <c r="C30" s="60"/>
      <c r="D30" s="61"/>
      <c r="E30" s="61"/>
      <c r="F30" s="61"/>
      <c r="G30" s="61"/>
      <c r="H30" s="61"/>
      <c r="I30" s="62"/>
      <c r="J30" s="61"/>
      <c r="K30" s="61"/>
      <c r="L30" s="69"/>
      <c r="M30" s="61"/>
      <c r="N30" s="63"/>
      <c r="O30" s="18"/>
      <c r="P30" s="97"/>
      <c r="Q30" s="70">
        <f t="shared" si="4"/>
      </c>
      <c r="R30" s="70">
        <f t="shared" si="3"/>
      </c>
      <c r="S30" s="71" t="str">
        <f t="shared" si="5"/>
        <v>     </v>
      </c>
      <c r="T30" s="44" t="str">
        <f t="shared" si="6"/>
        <v> </v>
      </c>
      <c r="U30" s="71">
        <f t="shared" si="7"/>
      </c>
      <c r="V30" s="71">
        <f t="shared" si="8"/>
      </c>
      <c r="W30" s="71">
        <f t="shared" si="9"/>
      </c>
      <c r="X30" s="71">
        <f t="shared" si="10"/>
      </c>
      <c r="Y30" s="44">
        <f t="shared" si="11"/>
      </c>
      <c r="Z30" s="72">
        <f t="shared" si="12"/>
      </c>
    </row>
    <row r="31" spans="2:26" ht="12.75">
      <c r="B31" s="59"/>
      <c r="C31" s="60"/>
      <c r="D31" s="61"/>
      <c r="E31" s="61"/>
      <c r="F31" s="61"/>
      <c r="G31" s="61"/>
      <c r="H31" s="61"/>
      <c r="I31" s="62"/>
      <c r="J31" s="61"/>
      <c r="K31" s="61"/>
      <c r="L31" s="69"/>
      <c r="M31" s="61"/>
      <c r="N31" s="63"/>
      <c r="O31" s="18"/>
      <c r="P31" s="97"/>
      <c r="Q31" s="70">
        <f t="shared" si="4"/>
      </c>
      <c r="R31" s="70">
        <f t="shared" si="3"/>
      </c>
      <c r="S31" s="71" t="str">
        <f t="shared" si="5"/>
        <v>     </v>
      </c>
      <c r="T31" s="44" t="str">
        <f t="shared" si="6"/>
        <v> </v>
      </c>
      <c r="U31" s="71">
        <f t="shared" si="7"/>
      </c>
      <c r="V31" s="71">
        <f t="shared" si="8"/>
      </c>
      <c r="W31" s="71">
        <f t="shared" si="9"/>
      </c>
      <c r="X31" s="71">
        <f t="shared" si="10"/>
      </c>
      <c r="Y31" s="44">
        <f t="shared" si="11"/>
      </c>
      <c r="Z31" s="72">
        <f t="shared" si="12"/>
      </c>
    </row>
    <row r="32" spans="2:26" ht="12.75">
      <c r="B32" s="59"/>
      <c r="C32" s="60"/>
      <c r="D32" s="61"/>
      <c r="E32" s="61"/>
      <c r="F32" s="61"/>
      <c r="G32" s="61"/>
      <c r="H32" s="61"/>
      <c r="I32" s="62"/>
      <c r="J32" s="61"/>
      <c r="K32" s="61"/>
      <c r="L32" s="69"/>
      <c r="M32" s="61"/>
      <c r="N32" s="63"/>
      <c r="O32" s="18"/>
      <c r="P32" s="97"/>
      <c r="Q32" s="70">
        <f t="shared" si="4"/>
      </c>
      <c r="R32" s="70">
        <f t="shared" si="3"/>
      </c>
      <c r="S32" s="71" t="str">
        <f t="shared" si="5"/>
        <v>     </v>
      </c>
      <c r="T32" s="44" t="str">
        <f t="shared" si="6"/>
        <v> </v>
      </c>
      <c r="U32" s="71">
        <f t="shared" si="7"/>
      </c>
      <c r="V32" s="71">
        <f t="shared" si="8"/>
      </c>
      <c r="W32" s="71">
        <f t="shared" si="9"/>
      </c>
      <c r="X32" s="71">
        <f t="shared" si="10"/>
      </c>
      <c r="Y32" s="44">
        <f t="shared" si="11"/>
      </c>
      <c r="Z32" s="72">
        <f t="shared" si="12"/>
      </c>
    </row>
    <row r="33" spans="2:26" ht="12.7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9"/>
      <c r="M33" s="61"/>
      <c r="N33" s="63"/>
      <c r="O33" s="18"/>
      <c r="P33" s="97"/>
      <c r="Q33" s="70">
        <f t="shared" si="4"/>
      </c>
      <c r="R33" s="70">
        <f t="shared" si="3"/>
      </c>
      <c r="S33" s="71" t="str">
        <f t="shared" si="5"/>
        <v>     </v>
      </c>
      <c r="T33" s="44" t="str">
        <f t="shared" si="6"/>
        <v> </v>
      </c>
      <c r="U33" s="71">
        <f t="shared" si="7"/>
      </c>
      <c r="V33" s="71">
        <f t="shared" si="8"/>
      </c>
      <c r="W33" s="71">
        <f t="shared" si="9"/>
      </c>
      <c r="X33" s="71">
        <f t="shared" si="10"/>
      </c>
      <c r="Y33" s="44">
        <f t="shared" si="11"/>
      </c>
      <c r="Z33" s="72">
        <f t="shared" si="12"/>
      </c>
    </row>
    <row r="34" spans="2:26" ht="12.7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9"/>
      <c r="M34" s="61"/>
      <c r="N34" s="63"/>
      <c r="O34" s="18"/>
      <c r="P34" s="97"/>
      <c r="Q34" s="70">
        <f t="shared" si="4"/>
      </c>
      <c r="R34" s="70">
        <f t="shared" si="3"/>
      </c>
      <c r="S34" s="71" t="str">
        <f t="shared" si="5"/>
        <v>     </v>
      </c>
      <c r="T34" s="44" t="str">
        <f t="shared" si="6"/>
        <v> </v>
      </c>
      <c r="U34" s="71">
        <f t="shared" si="7"/>
      </c>
      <c r="V34" s="71">
        <f t="shared" si="8"/>
      </c>
      <c r="W34" s="71">
        <f t="shared" si="9"/>
      </c>
      <c r="X34" s="71">
        <f t="shared" si="10"/>
      </c>
      <c r="Y34" s="44">
        <f t="shared" si="11"/>
      </c>
      <c r="Z34" s="72">
        <f t="shared" si="12"/>
      </c>
    </row>
    <row r="35" spans="2:26" ht="12.7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9"/>
      <c r="M35" s="61"/>
      <c r="N35" s="63"/>
      <c r="O35" s="18"/>
      <c r="P35" s="97"/>
      <c r="Q35" s="70">
        <f t="shared" si="4"/>
      </c>
      <c r="R35" s="70">
        <f t="shared" si="3"/>
      </c>
      <c r="S35" s="71" t="str">
        <f t="shared" si="5"/>
        <v>     </v>
      </c>
      <c r="T35" s="44" t="str">
        <f t="shared" si="6"/>
        <v> </v>
      </c>
      <c r="U35" s="71">
        <f t="shared" si="7"/>
      </c>
      <c r="V35" s="71">
        <f t="shared" si="8"/>
      </c>
      <c r="W35" s="71">
        <f t="shared" si="9"/>
      </c>
      <c r="X35" s="71">
        <f t="shared" si="10"/>
      </c>
      <c r="Y35" s="44">
        <f t="shared" si="11"/>
      </c>
      <c r="Z35" s="72">
        <f t="shared" si="12"/>
      </c>
    </row>
    <row r="36" spans="2:26" ht="12.7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9"/>
      <c r="M36" s="61"/>
      <c r="N36" s="63"/>
      <c r="O36" s="18"/>
      <c r="P36" s="97"/>
      <c r="Q36" s="70">
        <f t="shared" si="4"/>
      </c>
      <c r="R36" s="70">
        <f t="shared" si="3"/>
      </c>
      <c r="S36" s="71" t="str">
        <f t="shared" si="5"/>
        <v>     </v>
      </c>
      <c r="T36" s="44" t="str">
        <f t="shared" si="6"/>
        <v> </v>
      </c>
      <c r="U36" s="71">
        <f t="shared" si="7"/>
      </c>
      <c r="V36" s="71">
        <f t="shared" si="8"/>
      </c>
      <c r="W36" s="71">
        <f t="shared" si="9"/>
      </c>
      <c r="X36" s="71">
        <f t="shared" si="10"/>
      </c>
      <c r="Y36" s="44">
        <f t="shared" si="11"/>
      </c>
      <c r="Z36" s="72">
        <f t="shared" si="12"/>
      </c>
    </row>
    <row r="37" spans="2:26" ht="12.7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9"/>
      <c r="M37" s="61"/>
      <c r="N37" s="63"/>
      <c r="O37" s="18"/>
      <c r="P37" s="97"/>
      <c r="Q37" s="70">
        <f t="shared" si="4"/>
      </c>
      <c r="R37" s="70">
        <f t="shared" si="3"/>
      </c>
      <c r="S37" s="71" t="str">
        <f t="shared" si="5"/>
        <v>     </v>
      </c>
      <c r="T37" s="44" t="str">
        <f t="shared" si="6"/>
        <v> </v>
      </c>
      <c r="U37" s="71">
        <f t="shared" si="7"/>
      </c>
      <c r="V37" s="71">
        <f t="shared" si="8"/>
      </c>
      <c r="W37" s="71">
        <f t="shared" si="9"/>
      </c>
      <c r="X37" s="71">
        <f t="shared" si="10"/>
      </c>
      <c r="Y37" s="44">
        <f t="shared" si="11"/>
      </c>
      <c r="Z37" s="72">
        <f t="shared" si="12"/>
      </c>
    </row>
    <row r="38" spans="2:26" ht="12.7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9"/>
      <c r="M38" s="61"/>
      <c r="N38" s="63"/>
      <c r="O38" s="18"/>
      <c r="P38" s="97"/>
      <c r="Q38" s="70">
        <f t="shared" si="4"/>
      </c>
      <c r="R38" s="70">
        <f t="shared" si="3"/>
      </c>
      <c r="S38" s="71" t="str">
        <f t="shared" si="5"/>
        <v>     </v>
      </c>
      <c r="T38" s="44" t="str">
        <f t="shared" si="6"/>
        <v> </v>
      </c>
      <c r="U38" s="71">
        <f t="shared" si="7"/>
      </c>
      <c r="V38" s="71">
        <f t="shared" si="8"/>
      </c>
      <c r="W38" s="71">
        <f t="shared" si="9"/>
      </c>
      <c r="X38" s="71">
        <f t="shared" si="10"/>
      </c>
      <c r="Y38" s="44">
        <f t="shared" si="11"/>
      </c>
      <c r="Z38" s="72">
        <f t="shared" si="12"/>
      </c>
    </row>
    <row r="39" spans="2:26" ht="12.7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9"/>
      <c r="M39" s="61"/>
      <c r="N39" s="63"/>
      <c r="O39" s="18"/>
      <c r="P39" s="97"/>
      <c r="Q39" s="70">
        <f t="shared" si="4"/>
      </c>
      <c r="R39" s="70">
        <f t="shared" si="3"/>
      </c>
      <c r="S39" s="71" t="str">
        <f t="shared" si="5"/>
        <v>     </v>
      </c>
      <c r="T39" s="44" t="str">
        <f t="shared" si="6"/>
        <v> </v>
      </c>
      <c r="U39" s="71">
        <f t="shared" si="7"/>
      </c>
      <c r="V39" s="71">
        <f t="shared" si="8"/>
      </c>
      <c r="W39" s="71">
        <f t="shared" si="9"/>
      </c>
      <c r="X39" s="71">
        <f t="shared" si="10"/>
      </c>
      <c r="Y39" s="44">
        <f t="shared" si="11"/>
      </c>
      <c r="Z39" s="72">
        <f t="shared" si="12"/>
      </c>
    </row>
    <row r="40" spans="2:26" ht="12.7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9"/>
      <c r="M40" s="61"/>
      <c r="N40" s="63"/>
      <c r="O40" s="18"/>
      <c r="P40" s="97"/>
      <c r="Q40" s="70">
        <f t="shared" si="4"/>
      </c>
      <c r="R40" s="70">
        <f t="shared" si="3"/>
      </c>
      <c r="S40" s="71" t="str">
        <f t="shared" si="5"/>
        <v>     </v>
      </c>
      <c r="T40" s="44" t="str">
        <f t="shared" si="6"/>
        <v> </v>
      </c>
      <c r="U40" s="71">
        <f t="shared" si="7"/>
      </c>
      <c r="V40" s="71">
        <f t="shared" si="8"/>
      </c>
      <c r="W40" s="71">
        <f t="shared" si="9"/>
      </c>
      <c r="X40" s="71">
        <f t="shared" si="10"/>
      </c>
      <c r="Y40" s="44">
        <f t="shared" si="11"/>
      </c>
      <c r="Z40" s="72">
        <f t="shared" si="12"/>
      </c>
    </row>
    <row r="41" spans="2:26" ht="12.7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9"/>
      <c r="M41" s="61"/>
      <c r="N41" s="63"/>
      <c r="O41" s="18"/>
      <c r="P41" s="97"/>
      <c r="Q41" s="70">
        <f t="shared" si="4"/>
      </c>
      <c r="R41" s="70">
        <f t="shared" si="3"/>
      </c>
      <c r="S41" s="71" t="str">
        <f t="shared" si="5"/>
        <v>     </v>
      </c>
      <c r="T41" s="44" t="str">
        <f t="shared" si="6"/>
        <v> </v>
      </c>
      <c r="U41" s="71">
        <f t="shared" si="7"/>
      </c>
      <c r="V41" s="71">
        <f t="shared" si="8"/>
      </c>
      <c r="W41" s="71">
        <f t="shared" si="9"/>
      </c>
      <c r="X41" s="71">
        <f t="shared" si="10"/>
      </c>
      <c r="Y41" s="44">
        <f t="shared" si="11"/>
      </c>
      <c r="Z41" s="72">
        <f t="shared" si="12"/>
      </c>
    </row>
    <row r="42" spans="2:26" ht="12.7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9"/>
      <c r="M42" s="61"/>
      <c r="N42" s="63"/>
      <c r="O42" s="18"/>
      <c r="P42" s="97"/>
      <c r="Q42" s="70">
        <f t="shared" si="4"/>
      </c>
      <c r="R42" s="70">
        <f t="shared" si="3"/>
      </c>
      <c r="S42" s="71" t="str">
        <f t="shared" si="5"/>
        <v>     </v>
      </c>
      <c r="T42" s="44" t="str">
        <f t="shared" si="6"/>
        <v> </v>
      </c>
      <c r="U42" s="71">
        <f t="shared" si="7"/>
      </c>
      <c r="V42" s="71">
        <f t="shared" si="8"/>
      </c>
      <c r="W42" s="71">
        <f t="shared" si="9"/>
      </c>
      <c r="X42" s="71">
        <f t="shared" si="10"/>
      </c>
      <c r="Y42" s="44">
        <f t="shared" si="11"/>
      </c>
      <c r="Z42" s="72">
        <f t="shared" si="12"/>
      </c>
    </row>
    <row r="43" spans="2:26" ht="12.7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9"/>
      <c r="M43" s="61"/>
      <c r="N43" s="63"/>
      <c r="O43" s="18"/>
      <c r="P43" s="97"/>
      <c r="Q43" s="70">
        <f t="shared" si="4"/>
      </c>
      <c r="R43" s="70">
        <f t="shared" si="3"/>
      </c>
      <c r="S43" s="71" t="str">
        <f t="shared" si="5"/>
        <v>     </v>
      </c>
      <c r="T43" s="44" t="str">
        <f t="shared" si="6"/>
        <v> </v>
      </c>
      <c r="U43" s="71">
        <f t="shared" si="7"/>
      </c>
      <c r="V43" s="71">
        <f t="shared" si="8"/>
      </c>
      <c r="W43" s="71">
        <f t="shared" si="9"/>
      </c>
      <c r="X43" s="71">
        <f t="shared" si="10"/>
      </c>
      <c r="Y43" s="44">
        <f t="shared" si="11"/>
      </c>
      <c r="Z43" s="72">
        <f t="shared" si="12"/>
      </c>
    </row>
    <row r="44" spans="2:26" ht="12.7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9"/>
      <c r="M44" s="61"/>
      <c r="N44" s="63"/>
      <c r="O44" s="18"/>
      <c r="P44" s="97"/>
      <c r="Q44" s="70">
        <f t="shared" si="4"/>
      </c>
      <c r="R44" s="70">
        <f t="shared" si="3"/>
      </c>
      <c r="S44" s="71" t="str">
        <f t="shared" si="5"/>
        <v>     </v>
      </c>
      <c r="T44" s="44" t="str">
        <f t="shared" si="6"/>
        <v> </v>
      </c>
      <c r="U44" s="71">
        <f t="shared" si="7"/>
      </c>
      <c r="V44" s="71">
        <f t="shared" si="8"/>
      </c>
      <c r="W44" s="71">
        <f t="shared" si="9"/>
      </c>
      <c r="X44" s="71">
        <f t="shared" si="10"/>
      </c>
      <c r="Y44" s="44">
        <f t="shared" si="11"/>
      </c>
      <c r="Z44" s="72">
        <f t="shared" si="12"/>
      </c>
    </row>
    <row r="45" spans="2:26" ht="12.7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9"/>
      <c r="M45" s="61"/>
      <c r="N45" s="63"/>
      <c r="O45" s="18"/>
      <c r="P45" s="97"/>
      <c r="Q45" s="70">
        <f t="shared" si="4"/>
      </c>
      <c r="R45" s="70">
        <f t="shared" si="3"/>
      </c>
      <c r="S45" s="71" t="str">
        <f t="shared" si="5"/>
        <v>     </v>
      </c>
      <c r="T45" s="44" t="str">
        <f t="shared" si="6"/>
        <v> </v>
      </c>
      <c r="U45" s="71">
        <f t="shared" si="7"/>
      </c>
      <c r="V45" s="71">
        <f t="shared" si="8"/>
      </c>
      <c r="W45" s="71">
        <f t="shared" si="9"/>
      </c>
      <c r="X45" s="71">
        <f t="shared" si="10"/>
      </c>
      <c r="Y45" s="44">
        <f t="shared" si="11"/>
      </c>
      <c r="Z45" s="72">
        <f t="shared" si="12"/>
      </c>
    </row>
    <row r="46" spans="2:26" ht="12.7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9"/>
      <c r="M46" s="61"/>
      <c r="N46" s="63"/>
      <c r="O46" s="18"/>
      <c r="P46" s="97"/>
      <c r="Q46" s="70">
        <f t="shared" si="4"/>
      </c>
      <c r="R46" s="70">
        <f t="shared" si="3"/>
      </c>
      <c r="S46" s="71" t="str">
        <f t="shared" si="5"/>
        <v>     </v>
      </c>
      <c r="T46" s="44" t="str">
        <f t="shared" si="6"/>
        <v> </v>
      </c>
      <c r="U46" s="71">
        <f t="shared" si="7"/>
      </c>
      <c r="V46" s="71">
        <f t="shared" si="8"/>
      </c>
      <c r="W46" s="71">
        <f t="shared" si="9"/>
      </c>
      <c r="X46" s="71">
        <f t="shared" si="10"/>
      </c>
      <c r="Y46" s="44">
        <f t="shared" si="11"/>
      </c>
      <c r="Z46" s="72">
        <f t="shared" si="12"/>
      </c>
    </row>
    <row r="47" spans="2:26" ht="12.7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9"/>
      <c r="M47" s="61"/>
      <c r="N47" s="63"/>
      <c r="O47" s="18"/>
      <c r="P47" s="97"/>
      <c r="Q47" s="70">
        <f t="shared" si="4"/>
      </c>
      <c r="R47" s="70">
        <f t="shared" si="3"/>
      </c>
      <c r="S47" s="71" t="str">
        <f t="shared" si="5"/>
        <v>     </v>
      </c>
      <c r="T47" s="44" t="str">
        <f t="shared" si="6"/>
        <v> </v>
      </c>
      <c r="U47" s="71">
        <f t="shared" si="7"/>
      </c>
      <c r="V47" s="71">
        <f t="shared" si="8"/>
      </c>
      <c r="W47" s="71">
        <f t="shared" si="9"/>
      </c>
      <c r="X47" s="71">
        <f t="shared" si="10"/>
      </c>
      <c r="Y47" s="44">
        <f t="shared" si="11"/>
      </c>
      <c r="Z47" s="72">
        <f t="shared" si="12"/>
      </c>
    </row>
    <row r="48" spans="2:26" ht="12.7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9"/>
      <c r="M48" s="61"/>
      <c r="N48" s="63"/>
      <c r="O48" s="18"/>
      <c r="P48" s="97"/>
      <c r="Q48" s="70">
        <f t="shared" si="4"/>
      </c>
      <c r="R48" s="70">
        <f t="shared" si="3"/>
      </c>
      <c r="S48" s="71" t="str">
        <f t="shared" si="5"/>
        <v>     </v>
      </c>
      <c r="T48" s="44" t="str">
        <f t="shared" si="6"/>
        <v> </v>
      </c>
      <c r="U48" s="71">
        <f t="shared" si="7"/>
      </c>
      <c r="V48" s="71">
        <f t="shared" si="8"/>
      </c>
      <c r="W48" s="71">
        <f t="shared" si="9"/>
      </c>
      <c r="X48" s="71">
        <f t="shared" si="10"/>
      </c>
      <c r="Y48" s="44">
        <f t="shared" si="11"/>
      </c>
      <c r="Z48" s="72">
        <f t="shared" si="12"/>
      </c>
    </row>
    <row r="49" spans="2:26" ht="12.7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9"/>
      <c r="M49" s="61"/>
      <c r="N49" s="63"/>
      <c r="O49" s="18"/>
      <c r="P49" s="97"/>
      <c r="Q49" s="70">
        <f t="shared" si="4"/>
      </c>
      <c r="R49" s="70">
        <f t="shared" si="3"/>
      </c>
      <c r="S49" s="71" t="str">
        <f t="shared" si="5"/>
        <v>     </v>
      </c>
      <c r="T49" s="44" t="str">
        <f t="shared" si="6"/>
        <v> </v>
      </c>
      <c r="U49" s="71">
        <f t="shared" si="7"/>
      </c>
      <c r="V49" s="71">
        <f t="shared" si="8"/>
      </c>
      <c r="W49" s="71">
        <f t="shared" si="9"/>
      </c>
      <c r="X49" s="71">
        <f t="shared" si="10"/>
      </c>
      <c r="Y49" s="44">
        <f t="shared" si="11"/>
      </c>
      <c r="Z49" s="72">
        <f t="shared" si="12"/>
      </c>
    </row>
    <row r="50" spans="2:26" ht="12.7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9"/>
      <c r="M50" s="61"/>
      <c r="N50" s="63"/>
      <c r="O50" s="18"/>
      <c r="P50" s="97"/>
      <c r="Q50" s="70">
        <f t="shared" si="4"/>
      </c>
      <c r="R50" s="70">
        <f t="shared" si="3"/>
      </c>
      <c r="S50" s="71" t="str">
        <f t="shared" si="5"/>
        <v>     </v>
      </c>
      <c r="T50" s="44" t="str">
        <f t="shared" si="6"/>
        <v> </v>
      </c>
      <c r="U50" s="71">
        <f t="shared" si="7"/>
      </c>
      <c r="V50" s="71">
        <f t="shared" si="8"/>
      </c>
      <c r="W50" s="71">
        <f t="shared" si="9"/>
      </c>
      <c r="X50" s="71">
        <f t="shared" si="10"/>
      </c>
      <c r="Y50" s="44">
        <f t="shared" si="11"/>
      </c>
      <c r="Z50" s="72">
        <f t="shared" si="12"/>
      </c>
    </row>
    <row r="51" spans="2:26" ht="12.7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9"/>
      <c r="M51" s="61"/>
      <c r="N51" s="63"/>
      <c r="O51" s="18"/>
      <c r="P51" s="97"/>
      <c r="Q51" s="70">
        <f t="shared" si="4"/>
      </c>
      <c r="R51" s="70">
        <f t="shared" si="3"/>
      </c>
      <c r="S51" s="71" t="str">
        <f t="shared" si="5"/>
        <v>     </v>
      </c>
      <c r="T51" s="44" t="str">
        <f t="shared" si="6"/>
        <v> </v>
      </c>
      <c r="U51" s="71">
        <f t="shared" si="7"/>
      </c>
      <c r="V51" s="71">
        <f t="shared" si="8"/>
      </c>
      <c r="W51" s="71">
        <f t="shared" si="9"/>
      </c>
      <c r="X51" s="71">
        <f t="shared" si="10"/>
      </c>
      <c r="Y51" s="44">
        <f t="shared" si="11"/>
      </c>
      <c r="Z51" s="72">
        <f t="shared" si="12"/>
      </c>
    </row>
    <row r="52" spans="2:26" ht="12.7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9"/>
      <c r="M52" s="61"/>
      <c r="N52" s="63"/>
      <c r="O52" s="18"/>
      <c r="P52" s="97"/>
      <c r="Q52" s="70">
        <f t="shared" si="4"/>
      </c>
      <c r="R52" s="70">
        <f t="shared" si="3"/>
      </c>
      <c r="S52" s="71" t="str">
        <f t="shared" si="5"/>
        <v>     </v>
      </c>
      <c r="T52" s="44" t="str">
        <f t="shared" si="6"/>
        <v> </v>
      </c>
      <c r="U52" s="71">
        <f t="shared" si="7"/>
      </c>
      <c r="V52" s="71">
        <f t="shared" si="8"/>
      </c>
      <c r="W52" s="71">
        <f t="shared" si="9"/>
      </c>
      <c r="X52" s="71">
        <f t="shared" si="10"/>
      </c>
      <c r="Y52" s="44">
        <f t="shared" si="11"/>
      </c>
      <c r="Z52" s="72">
        <f t="shared" si="12"/>
      </c>
    </row>
    <row r="53" spans="2:26" ht="12.7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9"/>
      <c r="M53" s="61"/>
      <c r="N53" s="63"/>
      <c r="O53" s="18"/>
      <c r="P53" s="97"/>
      <c r="Q53" s="70">
        <f t="shared" si="4"/>
      </c>
      <c r="R53" s="70">
        <f t="shared" si="3"/>
      </c>
      <c r="S53" s="71" t="str">
        <f t="shared" si="5"/>
        <v>     </v>
      </c>
      <c r="T53" s="44" t="str">
        <f t="shared" si="6"/>
        <v> </v>
      </c>
      <c r="U53" s="71">
        <f t="shared" si="7"/>
      </c>
      <c r="V53" s="71">
        <f t="shared" si="8"/>
      </c>
      <c r="W53" s="71">
        <f t="shared" si="9"/>
      </c>
      <c r="X53" s="71">
        <f t="shared" si="10"/>
      </c>
      <c r="Y53" s="44">
        <f t="shared" si="11"/>
      </c>
      <c r="Z53" s="72">
        <f t="shared" si="12"/>
      </c>
    </row>
    <row r="54" spans="2:26" ht="12.7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9"/>
      <c r="M54" s="61"/>
      <c r="N54" s="63"/>
      <c r="O54" s="18"/>
      <c r="P54" s="97"/>
      <c r="Q54" s="70">
        <f t="shared" si="4"/>
      </c>
      <c r="R54" s="70">
        <f t="shared" si="3"/>
      </c>
      <c r="S54" s="71" t="str">
        <f t="shared" si="5"/>
        <v>     </v>
      </c>
      <c r="T54" s="44" t="str">
        <f t="shared" si="6"/>
        <v> </v>
      </c>
      <c r="U54" s="71">
        <f t="shared" si="7"/>
      </c>
      <c r="V54" s="71">
        <f t="shared" si="8"/>
      </c>
      <c r="W54" s="71">
        <f t="shared" si="9"/>
      </c>
      <c r="X54" s="71">
        <f t="shared" si="10"/>
      </c>
      <c r="Y54" s="44">
        <f t="shared" si="11"/>
      </c>
      <c r="Z54" s="72">
        <f t="shared" si="12"/>
      </c>
    </row>
    <row r="55" spans="2:26" ht="12.7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9"/>
      <c r="M55" s="61"/>
      <c r="N55" s="63"/>
      <c r="O55" s="18"/>
      <c r="P55" s="97"/>
      <c r="Q55" s="70">
        <f t="shared" si="4"/>
      </c>
      <c r="R55" s="70">
        <f t="shared" si="3"/>
      </c>
      <c r="S55" s="71" t="str">
        <f t="shared" si="5"/>
        <v>     </v>
      </c>
      <c r="T55" s="44" t="str">
        <f t="shared" si="6"/>
        <v> </v>
      </c>
      <c r="U55" s="71">
        <f t="shared" si="7"/>
      </c>
      <c r="V55" s="71">
        <f t="shared" si="8"/>
      </c>
      <c r="W55" s="71">
        <f t="shared" si="9"/>
      </c>
      <c r="X55" s="71">
        <f t="shared" si="10"/>
      </c>
      <c r="Y55" s="44">
        <f t="shared" si="11"/>
      </c>
      <c r="Z55" s="72">
        <f t="shared" si="12"/>
      </c>
    </row>
    <row r="56" spans="2:26" ht="12.7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9"/>
      <c r="M56" s="61"/>
      <c r="N56" s="63"/>
      <c r="O56" s="18"/>
      <c r="P56" s="97"/>
      <c r="Q56" s="70">
        <f t="shared" si="4"/>
      </c>
      <c r="R56" s="70">
        <f t="shared" si="3"/>
      </c>
      <c r="S56" s="71" t="str">
        <f t="shared" si="5"/>
        <v>     </v>
      </c>
      <c r="T56" s="44" t="str">
        <f t="shared" si="6"/>
        <v> </v>
      </c>
      <c r="U56" s="71">
        <f t="shared" si="7"/>
      </c>
      <c r="V56" s="71">
        <f t="shared" si="8"/>
      </c>
      <c r="W56" s="71">
        <f t="shared" si="9"/>
      </c>
      <c r="X56" s="71">
        <f t="shared" si="10"/>
      </c>
      <c r="Y56" s="44">
        <f t="shared" si="11"/>
      </c>
      <c r="Z56" s="72">
        <f t="shared" si="12"/>
      </c>
    </row>
    <row r="57" spans="2:26" ht="12.7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9"/>
      <c r="M57" s="61"/>
      <c r="N57" s="63"/>
      <c r="O57" s="18"/>
      <c r="P57" s="97"/>
      <c r="Q57" s="70">
        <f t="shared" si="4"/>
      </c>
      <c r="R57" s="70">
        <f t="shared" si="3"/>
      </c>
      <c r="S57" s="71" t="str">
        <f t="shared" si="5"/>
        <v>     </v>
      </c>
      <c r="T57" s="44" t="str">
        <f t="shared" si="6"/>
        <v> </v>
      </c>
      <c r="U57" s="71">
        <f t="shared" si="7"/>
      </c>
      <c r="V57" s="71">
        <f t="shared" si="8"/>
      </c>
      <c r="W57" s="71">
        <f t="shared" si="9"/>
      </c>
      <c r="X57" s="71">
        <f t="shared" si="10"/>
      </c>
      <c r="Y57" s="44">
        <f t="shared" si="11"/>
      </c>
      <c r="Z57" s="72">
        <f t="shared" si="12"/>
      </c>
    </row>
    <row r="58" spans="2:26" ht="12.7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9"/>
      <c r="M58" s="61"/>
      <c r="N58" s="63"/>
      <c r="O58" s="18"/>
      <c r="P58" s="97"/>
      <c r="Q58" s="70">
        <f t="shared" si="4"/>
      </c>
      <c r="R58" s="70">
        <f t="shared" si="3"/>
      </c>
      <c r="S58" s="71" t="str">
        <f t="shared" si="5"/>
        <v>     </v>
      </c>
      <c r="T58" s="44" t="str">
        <f t="shared" si="6"/>
        <v> </v>
      </c>
      <c r="U58" s="71">
        <f t="shared" si="7"/>
      </c>
      <c r="V58" s="71">
        <f t="shared" si="8"/>
      </c>
      <c r="W58" s="71">
        <f t="shared" si="9"/>
      </c>
      <c r="X58" s="71">
        <f t="shared" si="10"/>
      </c>
      <c r="Y58" s="44">
        <f t="shared" si="11"/>
      </c>
      <c r="Z58" s="72">
        <f t="shared" si="12"/>
      </c>
    </row>
    <row r="59" spans="2:26" ht="12.7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9"/>
      <c r="M59" s="61"/>
      <c r="N59" s="63"/>
      <c r="O59" s="18"/>
      <c r="P59" s="97"/>
      <c r="Q59" s="70">
        <f t="shared" si="4"/>
      </c>
      <c r="R59" s="70">
        <f aca="true" t="shared" si="13" ref="R59:R90">IF(C59="","",U59*100000000+W59*100+VALUE(RIGHT(X59,2)))</f>
      </c>
      <c r="S59" s="71" t="str">
        <f t="shared" si="5"/>
        <v>     </v>
      </c>
      <c r="T59" s="44" t="str">
        <f t="shared" si="6"/>
        <v> </v>
      </c>
      <c r="U59" s="71">
        <f t="shared" si="7"/>
      </c>
      <c r="V59" s="71">
        <f t="shared" si="8"/>
      </c>
      <c r="W59" s="71">
        <f t="shared" si="9"/>
      </c>
      <c r="X59" s="71">
        <f t="shared" si="10"/>
      </c>
      <c r="Y59" s="44">
        <f t="shared" si="11"/>
      </c>
      <c r="Z59" s="72">
        <f t="shared" si="12"/>
      </c>
    </row>
    <row r="60" spans="2:26" ht="12.7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9"/>
      <c r="M60" s="61"/>
      <c r="N60" s="63"/>
      <c r="O60" s="18"/>
      <c r="P60" s="97"/>
      <c r="Q60" s="70">
        <f t="shared" si="4"/>
      </c>
      <c r="R60" s="70">
        <f t="shared" si="13"/>
      </c>
      <c r="S60" s="71" t="str">
        <f t="shared" si="5"/>
        <v>     </v>
      </c>
      <c r="T60" s="44" t="str">
        <f t="shared" si="6"/>
        <v> </v>
      </c>
      <c r="U60" s="71">
        <f t="shared" si="7"/>
      </c>
      <c r="V60" s="71">
        <f t="shared" si="8"/>
      </c>
      <c r="W60" s="71">
        <f t="shared" si="9"/>
      </c>
      <c r="X60" s="71">
        <f t="shared" si="10"/>
      </c>
      <c r="Y60" s="44">
        <f t="shared" si="11"/>
      </c>
      <c r="Z60" s="72">
        <f t="shared" si="12"/>
      </c>
    </row>
    <row r="61" spans="2:26" ht="12.7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9"/>
      <c r="M61" s="61"/>
      <c r="N61" s="63"/>
      <c r="O61" s="18"/>
      <c r="P61" s="97"/>
      <c r="Q61" s="70">
        <f t="shared" si="4"/>
      </c>
      <c r="R61" s="70">
        <f t="shared" si="13"/>
      </c>
      <c r="S61" s="71" t="str">
        <f t="shared" si="5"/>
        <v>     </v>
      </c>
      <c r="T61" s="44" t="str">
        <f t="shared" si="6"/>
        <v> </v>
      </c>
      <c r="U61" s="71">
        <f t="shared" si="7"/>
      </c>
      <c r="V61" s="71">
        <f t="shared" si="8"/>
      </c>
      <c r="W61" s="71">
        <f t="shared" si="9"/>
      </c>
      <c r="X61" s="71">
        <f t="shared" si="10"/>
      </c>
      <c r="Y61" s="44">
        <f t="shared" si="11"/>
      </c>
      <c r="Z61" s="72">
        <f t="shared" si="12"/>
      </c>
    </row>
    <row r="62" spans="2:26" ht="12.7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9"/>
      <c r="M62" s="61"/>
      <c r="N62" s="63"/>
      <c r="O62" s="18"/>
      <c r="P62" s="97"/>
      <c r="Q62" s="70">
        <f t="shared" si="4"/>
      </c>
      <c r="R62" s="70">
        <f t="shared" si="13"/>
      </c>
      <c r="S62" s="71" t="str">
        <f t="shared" si="5"/>
        <v>     </v>
      </c>
      <c r="T62" s="44" t="str">
        <f t="shared" si="6"/>
        <v> </v>
      </c>
      <c r="U62" s="71">
        <f t="shared" si="7"/>
      </c>
      <c r="V62" s="71">
        <f t="shared" si="8"/>
      </c>
      <c r="W62" s="71">
        <f t="shared" si="9"/>
      </c>
      <c r="X62" s="71">
        <f t="shared" si="10"/>
      </c>
      <c r="Y62" s="44">
        <f t="shared" si="11"/>
      </c>
      <c r="Z62" s="72">
        <f t="shared" si="12"/>
      </c>
    </row>
    <row r="63" spans="2:26" ht="12.7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9"/>
      <c r="M63" s="61"/>
      <c r="N63" s="63"/>
      <c r="O63" s="18"/>
      <c r="P63" s="97"/>
      <c r="Q63" s="70">
        <f t="shared" si="4"/>
      </c>
      <c r="R63" s="70">
        <f t="shared" si="13"/>
      </c>
      <c r="S63" s="71" t="str">
        <f t="shared" si="5"/>
        <v>     </v>
      </c>
      <c r="T63" s="44" t="str">
        <f t="shared" si="6"/>
        <v> </v>
      </c>
      <c r="U63" s="71">
        <f t="shared" si="7"/>
      </c>
      <c r="V63" s="71">
        <f t="shared" si="8"/>
      </c>
      <c r="W63" s="71">
        <f t="shared" si="9"/>
      </c>
      <c r="X63" s="71">
        <f t="shared" si="10"/>
      </c>
      <c r="Y63" s="44">
        <f t="shared" si="11"/>
      </c>
      <c r="Z63" s="72">
        <f t="shared" si="12"/>
      </c>
    </row>
    <row r="64" spans="2:26" ht="12.7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9"/>
      <c r="M64" s="61"/>
      <c r="N64" s="63"/>
      <c r="O64" s="18"/>
      <c r="P64" s="97"/>
      <c r="Q64" s="70">
        <f t="shared" si="4"/>
      </c>
      <c r="R64" s="70">
        <f t="shared" si="13"/>
      </c>
      <c r="S64" s="71" t="str">
        <f t="shared" si="5"/>
        <v>     </v>
      </c>
      <c r="T64" s="44" t="str">
        <f t="shared" si="6"/>
        <v> </v>
      </c>
      <c r="U64" s="71">
        <f t="shared" si="7"/>
      </c>
      <c r="V64" s="71">
        <f t="shared" si="8"/>
      </c>
      <c r="W64" s="71">
        <f t="shared" si="9"/>
      </c>
      <c r="X64" s="71">
        <f t="shared" si="10"/>
      </c>
      <c r="Y64" s="44">
        <f t="shared" si="11"/>
      </c>
      <c r="Z64" s="72">
        <f t="shared" si="12"/>
      </c>
    </row>
    <row r="65" spans="2:26" ht="12.7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9"/>
      <c r="M65" s="61"/>
      <c r="N65" s="63"/>
      <c r="O65" s="18"/>
      <c r="P65" s="97"/>
      <c r="Q65" s="70">
        <f t="shared" si="4"/>
      </c>
      <c r="R65" s="70">
        <f t="shared" si="13"/>
      </c>
      <c r="S65" s="71" t="str">
        <f t="shared" si="5"/>
        <v>     </v>
      </c>
      <c r="T65" s="44" t="str">
        <f t="shared" si="6"/>
        <v> </v>
      </c>
      <c r="U65" s="71">
        <f t="shared" si="7"/>
      </c>
      <c r="V65" s="71">
        <f t="shared" si="8"/>
      </c>
      <c r="W65" s="71">
        <f t="shared" si="9"/>
      </c>
      <c r="X65" s="71">
        <f t="shared" si="10"/>
      </c>
      <c r="Y65" s="44">
        <f t="shared" si="11"/>
      </c>
      <c r="Z65" s="72">
        <f t="shared" si="12"/>
      </c>
    </row>
    <row r="66" spans="2:26" ht="12.7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9"/>
      <c r="M66" s="61"/>
      <c r="N66" s="63"/>
      <c r="O66" s="18"/>
      <c r="P66" s="97"/>
      <c r="Q66" s="70">
        <f t="shared" si="4"/>
      </c>
      <c r="R66" s="70">
        <f t="shared" si="13"/>
      </c>
      <c r="S66" s="71" t="str">
        <f t="shared" si="5"/>
        <v>     </v>
      </c>
      <c r="T66" s="44" t="str">
        <f t="shared" si="6"/>
        <v> </v>
      </c>
      <c r="U66" s="71">
        <f t="shared" si="7"/>
      </c>
      <c r="V66" s="71">
        <f t="shared" si="8"/>
      </c>
      <c r="W66" s="71">
        <f t="shared" si="9"/>
      </c>
      <c r="X66" s="71">
        <f t="shared" si="10"/>
      </c>
      <c r="Y66" s="44">
        <f t="shared" si="11"/>
      </c>
      <c r="Z66" s="72">
        <f t="shared" si="12"/>
      </c>
    </row>
    <row r="67" spans="2:26" ht="12.7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9"/>
      <c r="M67" s="61"/>
      <c r="N67" s="63"/>
      <c r="O67" s="18"/>
      <c r="P67" s="97"/>
      <c r="Q67" s="70">
        <f t="shared" si="4"/>
      </c>
      <c r="R67" s="70">
        <f t="shared" si="13"/>
      </c>
      <c r="S67" s="71" t="str">
        <f t="shared" si="5"/>
        <v>     </v>
      </c>
      <c r="T67" s="44" t="str">
        <f t="shared" si="6"/>
        <v> </v>
      </c>
      <c r="U67" s="71">
        <f t="shared" si="7"/>
      </c>
      <c r="V67" s="71">
        <f t="shared" si="8"/>
      </c>
      <c r="W67" s="71">
        <f t="shared" si="9"/>
      </c>
      <c r="X67" s="71">
        <f t="shared" si="10"/>
      </c>
      <c r="Y67" s="44">
        <f t="shared" si="11"/>
      </c>
      <c r="Z67" s="72">
        <f t="shared" si="12"/>
      </c>
    </row>
    <row r="68" spans="2:26" ht="12.7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9"/>
      <c r="M68" s="61"/>
      <c r="N68" s="63"/>
      <c r="O68" s="18"/>
      <c r="P68" s="97"/>
      <c r="Q68" s="70">
        <f t="shared" si="4"/>
      </c>
      <c r="R68" s="70">
        <f t="shared" si="13"/>
      </c>
      <c r="S68" s="71" t="str">
        <f t="shared" si="5"/>
        <v>     </v>
      </c>
      <c r="T68" s="44" t="str">
        <f t="shared" si="6"/>
        <v> </v>
      </c>
      <c r="U68" s="71">
        <f t="shared" si="7"/>
      </c>
      <c r="V68" s="71">
        <f t="shared" si="8"/>
      </c>
      <c r="W68" s="71">
        <f t="shared" si="9"/>
      </c>
      <c r="X68" s="71">
        <f t="shared" si="10"/>
      </c>
      <c r="Y68" s="44">
        <f t="shared" si="11"/>
      </c>
      <c r="Z68" s="72">
        <f t="shared" si="12"/>
      </c>
    </row>
    <row r="69" spans="2:26" ht="12.7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9"/>
      <c r="M69" s="61"/>
      <c r="N69" s="63"/>
      <c r="O69" s="18"/>
      <c r="P69" s="97"/>
      <c r="Q69" s="70">
        <f t="shared" si="4"/>
      </c>
      <c r="R69" s="70">
        <f t="shared" si="13"/>
      </c>
      <c r="S69" s="71" t="str">
        <f t="shared" si="5"/>
        <v>     </v>
      </c>
      <c r="T69" s="44" t="str">
        <f t="shared" si="6"/>
        <v> </v>
      </c>
      <c r="U69" s="71">
        <f t="shared" si="7"/>
      </c>
      <c r="V69" s="71">
        <f t="shared" si="8"/>
      </c>
      <c r="W69" s="71">
        <f t="shared" si="9"/>
      </c>
      <c r="X69" s="71">
        <f t="shared" si="10"/>
      </c>
      <c r="Y69" s="44">
        <f t="shared" si="11"/>
      </c>
      <c r="Z69" s="72">
        <f t="shared" si="12"/>
      </c>
    </row>
    <row r="70" spans="2:26" ht="12.7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9"/>
      <c r="M70" s="61"/>
      <c r="N70" s="63"/>
      <c r="O70" s="18"/>
      <c r="P70" s="97"/>
      <c r="Q70" s="70">
        <f t="shared" si="4"/>
      </c>
      <c r="R70" s="70">
        <f t="shared" si="13"/>
      </c>
      <c r="S70" s="71" t="str">
        <f t="shared" si="5"/>
        <v>     </v>
      </c>
      <c r="T70" s="44" t="str">
        <f t="shared" si="6"/>
        <v> </v>
      </c>
      <c r="U70" s="71">
        <f t="shared" si="7"/>
      </c>
      <c r="V70" s="71">
        <f t="shared" si="8"/>
      </c>
      <c r="W70" s="71">
        <f t="shared" si="9"/>
      </c>
      <c r="X70" s="71">
        <f t="shared" si="10"/>
      </c>
      <c r="Y70" s="44">
        <f t="shared" si="11"/>
      </c>
      <c r="Z70" s="72">
        <f t="shared" si="12"/>
      </c>
    </row>
    <row r="71" spans="2:26" ht="12.7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9"/>
      <c r="M71" s="61"/>
      <c r="N71" s="63"/>
      <c r="O71" s="18"/>
      <c r="P71" s="97"/>
      <c r="Q71" s="70">
        <f t="shared" si="4"/>
      </c>
      <c r="R71" s="70">
        <f t="shared" si="13"/>
      </c>
      <c r="S71" s="71" t="str">
        <f t="shared" si="5"/>
        <v>     </v>
      </c>
      <c r="T71" s="44" t="str">
        <f t="shared" si="6"/>
        <v> </v>
      </c>
      <c r="U71" s="71">
        <f t="shared" si="7"/>
      </c>
      <c r="V71" s="71">
        <f t="shared" si="8"/>
      </c>
      <c r="W71" s="71">
        <f t="shared" si="9"/>
      </c>
      <c r="X71" s="71">
        <f t="shared" si="10"/>
      </c>
      <c r="Y71" s="44">
        <f t="shared" si="11"/>
      </c>
      <c r="Z71" s="72">
        <f t="shared" si="12"/>
      </c>
    </row>
    <row r="72" spans="2:26" ht="12.7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9"/>
      <c r="M72" s="61"/>
      <c r="N72" s="63"/>
      <c r="O72" s="18"/>
      <c r="P72" s="97"/>
      <c r="Q72" s="70">
        <f t="shared" si="4"/>
      </c>
      <c r="R72" s="70">
        <f t="shared" si="13"/>
      </c>
      <c r="S72" s="71" t="str">
        <f t="shared" si="5"/>
        <v>     </v>
      </c>
      <c r="T72" s="44" t="str">
        <f t="shared" si="6"/>
        <v> </v>
      </c>
      <c r="U72" s="71">
        <f t="shared" si="7"/>
      </c>
      <c r="V72" s="71">
        <f t="shared" si="8"/>
      </c>
      <c r="W72" s="71">
        <f t="shared" si="9"/>
      </c>
      <c r="X72" s="71">
        <f t="shared" si="10"/>
      </c>
      <c r="Y72" s="44">
        <f t="shared" si="11"/>
      </c>
      <c r="Z72" s="72">
        <f t="shared" si="12"/>
      </c>
    </row>
    <row r="73" spans="2:26" ht="12.7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9"/>
      <c r="M73" s="61"/>
      <c r="N73" s="63"/>
      <c r="O73" s="18"/>
      <c r="P73" s="97"/>
      <c r="Q73" s="70">
        <f t="shared" si="4"/>
      </c>
      <c r="R73" s="70">
        <f t="shared" si="13"/>
      </c>
      <c r="S73" s="71" t="str">
        <f t="shared" si="5"/>
        <v>     </v>
      </c>
      <c r="T73" s="44" t="str">
        <f t="shared" si="6"/>
        <v> </v>
      </c>
      <c r="U73" s="71">
        <f t="shared" si="7"/>
      </c>
      <c r="V73" s="71">
        <f t="shared" si="8"/>
      </c>
      <c r="W73" s="71">
        <f t="shared" si="9"/>
      </c>
      <c r="X73" s="71">
        <f t="shared" si="10"/>
      </c>
      <c r="Y73" s="44">
        <f t="shared" si="11"/>
      </c>
      <c r="Z73" s="72">
        <f t="shared" si="12"/>
      </c>
    </row>
    <row r="74" spans="2:26" ht="12.7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9"/>
      <c r="M74" s="61"/>
      <c r="N74" s="63"/>
      <c r="O74" s="18"/>
      <c r="P74" s="97"/>
      <c r="Q74" s="70">
        <f t="shared" si="4"/>
      </c>
      <c r="R74" s="70">
        <f t="shared" si="13"/>
      </c>
      <c r="S74" s="71" t="str">
        <f t="shared" si="5"/>
        <v>     </v>
      </c>
      <c r="T74" s="44" t="str">
        <f t="shared" si="6"/>
        <v> </v>
      </c>
      <c r="U74" s="71">
        <f t="shared" si="7"/>
      </c>
      <c r="V74" s="71">
        <f t="shared" si="8"/>
      </c>
      <c r="W74" s="71">
        <f t="shared" si="9"/>
      </c>
      <c r="X74" s="71">
        <f t="shared" si="10"/>
      </c>
      <c r="Y74" s="44">
        <f t="shared" si="11"/>
      </c>
      <c r="Z74" s="72">
        <f t="shared" si="12"/>
      </c>
    </row>
    <row r="75" spans="2:26" ht="12.7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9"/>
      <c r="M75" s="61"/>
      <c r="N75" s="63"/>
      <c r="O75" s="18"/>
      <c r="P75" s="97"/>
      <c r="Q75" s="70">
        <f t="shared" si="4"/>
      </c>
      <c r="R75" s="70">
        <f t="shared" si="13"/>
      </c>
      <c r="S75" s="71" t="str">
        <f t="shared" si="5"/>
        <v>     </v>
      </c>
      <c r="T75" s="44" t="str">
        <f t="shared" si="6"/>
        <v> </v>
      </c>
      <c r="U75" s="71">
        <f t="shared" si="7"/>
      </c>
      <c r="V75" s="71">
        <f t="shared" si="8"/>
      </c>
      <c r="W75" s="71">
        <f t="shared" si="9"/>
      </c>
      <c r="X75" s="71">
        <f t="shared" si="10"/>
      </c>
      <c r="Y75" s="44">
        <f t="shared" si="11"/>
      </c>
      <c r="Z75" s="72">
        <f t="shared" si="12"/>
      </c>
    </row>
    <row r="76" spans="2:26" ht="12.7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9"/>
      <c r="M76" s="61"/>
      <c r="N76" s="63"/>
      <c r="O76" s="18"/>
      <c r="P76" s="97"/>
      <c r="Q76" s="70">
        <f t="shared" si="4"/>
      </c>
      <c r="R76" s="70">
        <f t="shared" si="13"/>
      </c>
      <c r="S76" s="71" t="str">
        <f t="shared" si="5"/>
        <v>     </v>
      </c>
      <c r="T76" s="44" t="str">
        <f t="shared" si="6"/>
        <v> </v>
      </c>
      <c r="U76" s="71">
        <f t="shared" si="7"/>
      </c>
      <c r="V76" s="71">
        <f t="shared" si="8"/>
      </c>
      <c r="W76" s="71">
        <f t="shared" si="9"/>
      </c>
      <c r="X76" s="71">
        <f t="shared" si="10"/>
      </c>
      <c r="Y76" s="44">
        <f t="shared" si="11"/>
      </c>
      <c r="Z76" s="72">
        <f t="shared" si="12"/>
      </c>
    </row>
    <row r="77" spans="2:26" ht="12.7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9"/>
      <c r="M77" s="61"/>
      <c r="N77" s="63"/>
      <c r="O77" s="18"/>
      <c r="P77" s="97"/>
      <c r="Q77" s="70">
        <f t="shared" si="4"/>
      </c>
      <c r="R77" s="70">
        <f t="shared" si="13"/>
      </c>
      <c r="S77" s="71" t="str">
        <f t="shared" si="5"/>
        <v>     </v>
      </c>
      <c r="T77" s="44" t="str">
        <f t="shared" si="6"/>
        <v> </v>
      </c>
      <c r="U77" s="71">
        <f t="shared" si="7"/>
      </c>
      <c r="V77" s="71">
        <f t="shared" si="8"/>
      </c>
      <c r="W77" s="71">
        <f t="shared" si="9"/>
      </c>
      <c r="X77" s="71">
        <f t="shared" si="10"/>
      </c>
      <c r="Y77" s="44">
        <f t="shared" si="11"/>
      </c>
      <c r="Z77" s="72">
        <f t="shared" si="12"/>
      </c>
    </row>
    <row r="78" spans="2:26" ht="12.7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9"/>
      <c r="M78" s="61"/>
      <c r="N78" s="63"/>
      <c r="O78" s="18"/>
      <c r="P78" s="97"/>
      <c r="Q78" s="70">
        <f t="shared" si="4"/>
      </c>
      <c r="R78" s="70">
        <f t="shared" si="13"/>
      </c>
      <c r="S78" s="71" t="str">
        <f t="shared" si="5"/>
        <v>     </v>
      </c>
      <c r="T78" s="44" t="str">
        <f t="shared" si="6"/>
        <v> </v>
      </c>
      <c r="U78" s="71">
        <f t="shared" si="7"/>
      </c>
      <c r="V78" s="71">
        <f t="shared" si="8"/>
      </c>
      <c r="W78" s="71">
        <f t="shared" si="9"/>
      </c>
      <c r="X78" s="71">
        <f t="shared" si="10"/>
      </c>
      <c r="Y78" s="44">
        <f t="shared" si="11"/>
      </c>
      <c r="Z78" s="72">
        <f t="shared" si="12"/>
      </c>
    </row>
    <row r="79" spans="2:26" ht="12.7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9"/>
      <c r="M79" s="61"/>
      <c r="N79" s="63"/>
      <c r="O79" s="18"/>
      <c r="P79" s="97"/>
      <c r="Q79" s="70">
        <f t="shared" si="4"/>
      </c>
      <c r="R79" s="70">
        <f t="shared" si="13"/>
      </c>
      <c r="S79" s="71" t="str">
        <f t="shared" si="5"/>
        <v>     </v>
      </c>
      <c r="T79" s="44" t="str">
        <f t="shared" si="6"/>
        <v> </v>
      </c>
      <c r="U79" s="71">
        <f t="shared" si="7"/>
      </c>
      <c r="V79" s="71">
        <f t="shared" si="8"/>
      </c>
      <c r="W79" s="71">
        <f t="shared" si="9"/>
      </c>
      <c r="X79" s="71">
        <f t="shared" si="10"/>
      </c>
      <c r="Y79" s="44">
        <f t="shared" si="11"/>
      </c>
      <c r="Z79" s="72">
        <f t="shared" si="12"/>
      </c>
    </row>
    <row r="80" spans="2:26" ht="12.7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9"/>
      <c r="M80" s="61"/>
      <c r="N80" s="63"/>
      <c r="O80" s="18"/>
      <c r="P80" s="97"/>
      <c r="Q80" s="70">
        <f t="shared" si="4"/>
      </c>
      <c r="R80" s="70">
        <f t="shared" si="13"/>
      </c>
      <c r="S80" s="71" t="str">
        <f t="shared" si="5"/>
        <v>     </v>
      </c>
      <c r="T80" s="44" t="str">
        <f t="shared" si="6"/>
        <v> </v>
      </c>
      <c r="U80" s="71">
        <f t="shared" si="7"/>
      </c>
      <c r="V80" s="71">
        <f t="shared" si="8"/>
      </c>
      <c r="W80" s="71">
        <f t="shared" si="9"/>
      </c>
      <c r="X80" s="71">
        <f t="shared" si="10"/>
      </c>
      <c r="Y80" s="44">
        <f t="shared" si="11"/>
      </c>
      <c r="Z80" s="72">
        <f t="shared" si="12"/>
      </c>
    </row>
    <row r="81" spans="2:26" ht="12.7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9"/>
      <c r="M81" s="61"/>
      <c r="N81" s="63"/>
      <c r="O81" s="18"/>
      <c r="P81" s="97"/>
      <c r="Q81" s="70">
        <f t="shared" si="4"/>
      </c>
      <c r="R81" s="70">
        <f t="shared" si="13"/>
      </c>
      <c r="S81" s="71" t="str">
        <f t="shared" si="5"/>
        <v>     </v>
      </c>
      <c r="T81" s="44" t="str">
        <f t="shared" si="6"/>
        <v> </v>
      </c>
      <c r="U81" s="71">
        <f t="shared" si="7"/>
      </c>
      <c r="V81" s="71">
        <f t="shared" si="8"/>
      </c>
      <c r="W81" s="71">
        <f t="shared" si="9"/>
      </c>
      <c r="X81" s="71">
        <f t="shared" si="10"/>
      </c>
      <c r="Y81" s="44">
        <f t="shared" si="11"/>
      </c>
      <c r="Z81" s="72">
        <f t="shared" si="12"/>
      </c>
    </row>
    <row r="82" spans="2:26" ht="12.7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9"/>
      <c r="M82" s="61"/>
      <c r="N82" s="63"/>
      <c r="O82" s="18"/>
      <c r="P82" s="97"/>
      <c r="Q82" s="70">
        <f t="shared" si="4"/>
      </c>
      <c r="R82" s="70">
        <f t="shared" si="13"/>
      </c>
      <c r="S82" s="71" t="str">
        <f t="shared" si="5"/>
        <v>     </v>
      </c>
      <c r="T82" s="44" t="str">
        <f t="shared" si="6"/>
        <v> </v>
      </c>
      <c r="U82" s="71">
        <f t="shared" si="7"/>
      </c>
      <c r="V82" s="71">
        <f t="shared" si="8"/>
      </c>
      <c r="W82" s="71">
        <f t="shared" si="9"/>
      </c>
      <c r="X82" s="71">
        <f t="shared" si="10"/>
      </c>
      <c r="Y82" s="44">
        <f t="shared" si="11"/>
      </c>
      <c r="Z82" s="72">
        <f t="shared" si="12"/>
      </c>
    </row>
    <row r="83" spans="2:26" ht="12.7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9"/>
      <c r="M83" s="61"/>
      <c r="N83" s="63"/>
      <c r="O83" s="18"/>
      <c r="P83" s="97"/>
      <c r="Q83" s="70">
        <f t="shared" si="4"/>
      </c>
      <c r="R83" s="70">
        <f t="shared" si="13"/>
      </c>
      <c r="S83" s="71" t="str">
        <f t="shared" si="5"/>
        <v>     </v>
      </c>
      <c r="T83" s="44" t="str">
        <f t="shared" si="6"/>
        <v> </v>
      </c>
      <c r="U83" s="71">
        <f t="shared" si="7"/>
      </c>
      <c r="V83" s="71">
        <f t="shared" si="8"/>
      </c>
      <c r="W83" s="71">
        <f t="shared" si="9"/>
      </c>
      <c r="X83" s="71">
        <f t="shared" si="10"/>
      </c>
      <c r="Y83" s="44">
        <f t="shared" si="11"/>
      </c>
      <c r="Z83" s="72">
        <f t="shared" si="12"/>
      </c>
    </row>
    <row r="84" spans="2:26" ht="12.7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9"/>
      <c r="M84" s="61"/>
      <c r="N84" s="63"/>
      <c r="O84" s="18"/>
      <c r="P84" s="97"/>
      <c r="Q84" s="70">
        <f t="shared" si="4"/>
      </c>
      <c r="R84" s="70">
        <f t="shared" si="13"/>
      </c>
      <c r="S84" s="71" t="str">
        <f t="shared" si="5"/>
        <v>     </v>
      </c>
      <c r="T84" s="44" t="str">
        <f t="shared" si="6"/>
        <v> </v>
      </c>
      <c r="U84" s="71">
        <f t="shared" si="7"/>
      </c>
      <c r="V84" s="71">
        <f t="shared" si="8"/>
      </c>
      <c r="W84" s="71">
        <f t="shared" si="9"/>
      </c>
      <c r="X84" s="71">
        <f t="shared" si="10"/>
      </c>
      <c r="Y84" s="44">
        <f t="shared" si="11"/>
      </c>
      <c r="Z84" s="72">
        <f t="shared" si="12"/>
      </c>
    </row>
    <row r="85" spans="2:26" ht="12.7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9"/>
      <c r="M85" s="61"/>
      <c r="N85" s="63"/>
      <c r="O85" s="18"/>
      <c r="P85" s="97"/>
      <c r="Q85" s="70">
        <f t="shared" si="4"/>
      </c>
      <c r="R85" s="70">
        <f t="shared" si="13"/>
      </c>
      <c r="S85" s="71" t="str">
        <f t="shared" si="5"/>
        <v>     </v>
      </c>
      <c r="T85" s="44" t="str">
        <f t="shared" si="6"/>
        <v> </v>
      </c>
      <c r="U85" s="71">
        <f t="shared" si="7"/>
      </c>
      <c r="V85" s="71">
        <f t="shared" si="8"/>
      </c>
      <c r="W85" s="71">
        <f t="shared" si="9"/>
      </c>
      <c r="X85" s="71">
        <f t="shared" si="10"/>
      </c>
      <c r="Y85" s="44">
        <f t="shared" si="11"/>
      </c>
      <c r="Z85" s="72">
        <f t="shared" si="12"/>
      </c>
    </row>
    <row r="86" spans="2:26" ht="12.7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9"/>
      <c r="M86" s="61"/>
      <c r="N86" s="63"/>
      <c r="O86" s="18"/>
      <c r="P86" s="97"/>
      <c r="Q86" s="70">
        <f t="shared" si="4"/>
      </c>
      <c r="R86" s="70">
        <f t="shared" si="13"/>
      </c>
      <c r="S86" s="71" t="str">
        <f t="shared" si="5"/>
        <v>     </v>
      </c>
      <c r="T86" s="44" t="str">
        <f t="shared" si="6"/>
        <v> </v>
      </c>
      <c r="U86" s="71">
        <f t="shared" si="7"/>
      </c>
      <c r="V86" s="71">
        <f t="shared" si="8"/>
      </c>
      <c r="W86" s="71">
        <f t="shared" si="9"/>
      </c>
      <c r="X86" s="71">
        <f t="shared" si="10"/>
      </c>
      <c r="Y86" s="44">
        <f t="shared" si="11"/>
      </c>
      <c r="Z86" s="72">
        <f t="shared" si="12"/>
      </c>
    </row>
    <row r="87" spans="2:26" ht="12.7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9"/>
      <c r="M87" s="61"/>
      <c r="N87" s="63"/>
      <c r="O87" s="18"/>
      <c r="P87" s="97"/>
      <c r="Q87" s="70">
        <f t="shared" si="4"/>
      </c>
      <c r="R87" s="70">
        <f t="shared" si="13"/>
      </c>
      <c r="S87" s="71" t="str">
        <f t="shared" si="5"/>
        <v>     </v>
      </c>
      <c r="T87" s="44" t="str">
        <f t="shared" si="6"/>
        <v> </v>
      </c>
      <c r="U87" s="71">
        <f t="shared" si="7"/>
      </c>
      <c r="V87" s="71">
        <f t="shared" si="8"/>
      </c>
      <c r="W87" s="71">
        <f t="shared" si="9"/>
      </c>
      <c r="X87" s="71">
        <f t="shared" si="10"/>
      </c>
      <c r="Y87" s="44">
        <f t="shared" si="11"/>
      </c>
      <c r="Z87" s="72">
        <f t="shared" si="12"/>
      </c>
    </row>
    <row r="88" spans="2:26" ht="12.7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9"/>
      <c r="M88" s="61"/>
      <c r="N88" s="63"/>
      <c r="O88" s="18"/>
      <c r="P88" s="97"/>
      <c r="Q88" s="70">
        <f t="shared" si="4"/>
      </c>
      <c r="R88" s="70">
        <f t="shared" si="13"/>
      </c>
      <c r="S88" s="71" t="str">
        <f t="shared" si="5"/>
        <v>     </v>
      </c>
      <c r="T88" s="44" t="str">
        <f t="shared" si="6"/>
        <v> </v>
      </c>
      <c r="U88" s="71">
        <f t="shared" si="7"/>
      </c>
      <c r="V88" s="71">
        <f t="shared" si="8"/>
      </c>
      <c r="W88" s="71">
        <f t="shared" si="9"/>
      </c>
      <c r="X88" s="71">
        <f t="shared" si="10"/>
      </c>
      <c r="Y88" s="44">
        <f t="shared" si="11"/>
      </c>
      <c r="Z88" s="72">
        <f t="shared" si="12"/>
      </c>
    </row>
    <row r="89" spans="2:26" ht="12.7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9"/>
      <c r="M89" s="61"/>
      <c r="N89" s="63"/>
      <c r="O89" s="18"/>
      <c r="P89" s="97"/>
      <c r="Q89" s="70">
        <f t="shared" si="4"/>
      </c>
      <c r="R89" s="70">
        <f t="shared" si="13"/>
      </c>
      <c r="S89" s="71" t="str">
        <f t="shared" si="5"/>
        <v>     </v>
      </c>
      <c r="T89" s="44" t="str">
        <f t="shared" si="6"/>
        <v> </v>
      </c>
      <c r="U89" s="71">
        <f t="shared" si="7"/>
      </c>
      <c r="V89" s="71">
        <f t="shared" si="8"/>
      </c>
      <c r="W89" s="71">
        <f t="shared" si="9"/>
      </c>
      <c r="X89" s="71">
        <f t="shared" si="10"/>
      </c>
      <c r="Y89" s="44">
        <f t="shared" si="11"/>
      </c>
      <c r="Z89" s="72">
        <f t="shared" si="12"/>
      </c>
    </row>
    <row r="90" spans="2:26" ht="12.7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9"/>
      <c r="M90" s="61"/>
      <c r="N90" s="63"/>
      <c r="O90" s="18"/>
      <c r="P90" s="97"/>
      <c r="Q90" s="70">
        <f t="shared" si="4"/>
      </c>
      <c r="R90" s="70">
        <f t="shared" si="13"/>
      </c>
      <c r="S90" s="71" t="str">
        <f t="shared" si="5"/>
        <v>     </v>
      </c>
      <c r="T90" s="44" t="str">
        <f t="shared" si="6"/>
        <v> </v>
      </c>
      <c r="U90" s="71">
        <f t="shared" si="7"/>
      </c>
      <c r="V90" s="71">
        <f t="shared" si="8"/>
      </c>
      <c r="W90" s="71">
        <f t="shared" si="9"/>
      </c>
      <c r="X90" s="71">
        <f t="shared" si="10"/>
      </c>
      <c r="Y90" s="44">
        <f t="shared" si="11"/>
      </c>
      <c r="Z90" s="72">
        <f t="shared" si="12"/>
      </c>
    </row>
    <row r="91" spans="2:26" ht="12.7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9"/>
      <c r="M91" s="61"/>
      <c r="N91" s="63"/>
      <c r="O91" s="18"/>
      <c r="P91" s="97"/>
      <c r="Q91" s="70">
        <f t="shared" si="4"/>
      </c>
      <c r="R91" s="70">
        <f aca="true" t="shared" si="14" ref="R91:R114">IF(C91="","",U91*100000000+W91*100+VALUE(RIGHT(X91,2)))</f>
      </c>
      <c r="S91" s="71" t="str">
        <f t="shared" si="5"/>
        <v>     </v>
      </c>
      <c r="T91" s="44" t="str">
        <f t="shared" si="6"/>
        <v> </v>
      </c>
      <c r="U91" s="71">
        <f t="shared" si="7"/>
      </c>
      <c r="V91" s="71">
        <f t="shared" si="8"/>
      </c>
      <c r="W91" s="71">
        <f t="shared" si="9"/>
      </c>
      <c r="X91" s="71">
        <f t="shared" si="10"/>
      </c>
      <c r="Y91" s="44">
        <f t="shared" si="11"/>
      </c>
      <c r="Z91" s="72">
        <f t="shared" si="12"/>
      </c>
    </row>
    <row r="92" spans="2:26" ht="12.7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9"/>
      <c r="M92" s="61"/>
      <c r="N92" s="63"/>
      <c r="O92" s="18"/>
      <c r="P92" s="97"/>
      <c r="Q92" s="70">
        <f aca="true" t="shared" si="15" ref="Q92:Q114">IF(R92="","",$E$4)</f>
      </c>
      <c r="R92" s="70">
        <f t="shared" si="14"/>
      </c>
      <c r="S92" s="71" t="str">
        <f aca="true" t="shared" si="16" ref="S92:S114">IF(LEN(C92)+LEN(D92)&lt;4,C92&amp;"    "&amp;D92&amp;" "&amp;G92,IF(LEN(C92)+LEN(D92)&gt;4,C92&amp;D92&amp;" "&amp;G92,C92&amp;"  "&amp;D92&amp;" "&amp;G92))</f>
        <v>     </v>
      </c>
      <c r="T92" s="44" t="str">
        <f aca="true" t="shared" si="17" ref="T92:T114">E92&amp;" "&amp;F92</f>
        <v> </v>
      </c>
      <c r="U92" s="71">
        <f aca="true" t="shared" si="18" ref="U92:U114">IF(H92="男",1,IF(H92="女",2,""))</f>
      </c>
      <c r="V92" s="71">
        <f aca="true" t="shared" si="19" ref="V92:V114">IF(C92="","",28)</f>
      </c>
      <c r="W92" s="71">
        <f aca="true" t="shared" si="20" ref="W92:W114">IF(C92="","",VALUE(LEFT($E$4,6)))</f>
      </c>
      <c r="X92" s="71">
        <f aca="true" t="shared" si="21" ref="X92:X114">IF(B92="","",B92)</f>
      </c>
      <c r="Y92" s="44">
        <f aca="true" t="shared" si="22" ref="Y92:Y114">IF(I92="","",IF(VLOOKUP(I92,$A$185:$C$212,3,FALSE)&gt;=71,VLOOKUP(I92,$A$185:$C$212,2,FALSE)&amp;TEXT(K92,"00")&amp;TEXT(L92,"00"),VLOOKUP(I92,$A$185:$C$212,2,FALSE)&amp;TEXT(J92,"00")&amp;TEXT(K92,"00")&amp;IF(M92="手",TEXT(L92,"0"),TEXT(L92,"00"))))</f>
      </c>
      <c r="Z92" s="72">
        <f aca="true" t="shared" si="23" ref="Z92:Z114">IF(N92="","",N92)</f>
      </c>
    </row>
    <row r="93" spans="2:26" ht="12.7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9"/>
      <c r="M93" s="61"/>
      <c r="N93" s="63"/>
      <c r="O93" s="18"/>
      <c r="P93" s="97"/>
      <c r="Q93" s="70">
        <f t="shared" si="15"/>
      </c>
      <c r="R93" s="70">
        <f t="shared" si="14"/>
      </c>
      <c r="S93" s="71" t="str">
        <f t="shared" si="16"/>
        <v>     </v>
      </c>
      <c r="T93" s="44" t="str">
        <f t="shared" si="17"/>
        <v> </v>
      </c>
      <c r="U93" s="71">
        <f t="shared" si="18"/>
      </c>
      <c r="V93" s="71">
        <f t="shared" si="19"/>
      </c>
      <c r="W93" s="71">
        <f t="shared" si="20"/>
      </c>
      <c r="X93" s="71">
        <f t="shared" si="21"/>
      </c>
      <c r="Y93" s="44">
        <f t="shared" si="22"/>
      </c>
      <c r="Z93" s="72">
        <f t="shared" si="23"/>
      </c>
    </row>
    <row r="94" spans="2:26" ht="12.7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9"/>
      <c r="M94" s="61"/>
      <c r="N94" s="63"/>
      <c r="O94" s="18"/>
      <c r="P94" s="97"/>
      <c r="Q94" s="70">
        <f t="shared" si="15"/>
      </c>
      <c r="R94" s="70">
        <f t="shared" si="14"/>
      </c>
      <c r="S94" s="71" t="str">
        <f t="shared" si="16"/>
        <v>     </v>
      </c>
      <c r="T94" s="44" t="str">
        <f t="shared" si="17"/>
        <v> </v>
      </c>
      <c r="U94" s="71">
        <f t="shared" si="18"/>
      </c>
      <c r="V94" s="71">
        <f t="shared" si="19"/>
      </c>
      <c r="W94" s="71">
        <f t="shared" si="20"/>
      </c>
      <c r="X94" s="71">
        <f t="shared" si="21"/>
      </c>
      <c r="Y94" s="44">
        <f t="shared" si="22"/>
      </c>
      <c r="Z94" s="72">
        <f t="shared" si="23"/>
      </c>
    </row>
    <row r="95" spans="2:26" ht="12.7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9"/>
      <c r="M95" s="61"/>
      <c r="N95" s="63"/>
      <c r="O95" s="18"/>
      <c r="P95" s="97"/>
      <c r="Q95" s="70">
        <f t="shared" si="15"/>
      </c>
      <c r="R95" s="70">
        <f t="shared" si="14"/>
      </c>
      <c r="S95" s="71" t="str">
        <f t="shared" si="16"/>
        <v>     </v>
      </c>
      <c r="T95" s="44" t="str">
        <f t="shared" si="17"/>
        <v> </v>
      </c>
      <c r="U95" s="71">
        <f t="shared" si="18"/>
      </c>
      <c r="V95" s="71">
        <f t="shared" si="19"/>
      </c>
      <c r="W95" s="71">
        <f t="shared" si="20"/>
      </c>
      <c r="X95" s="71">
        <f t="shared" si="21"/>
      </c>
      <c r="Y95" s="44">
        <f t="shared" si="22"/>
      </c>
      <c r="Z95" s="72">
        <f t="shared" si="23"/>
      </c>
    </row>
    <row r="96" spans="2:26" ht="12.7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9"/>
      <c r="M96" s="61"/>
      <c r="N96" s="63"/>
      <c r="O96" s="18"/>
      <c r="P96" s="97"/>
      <c r="Q96" s="70">
        <f t="shared" si="15"/>
      </c>
      <c r="R96" s="70">
        <f t="shared" si="14"/>
      </c>
      <c r="S96" s="71" t="str">
        <f t="shared" si="16"/>
        <v>     </v>
      </c>
      <c r="T96" s="44" t="str">
        <f t="shared" si="17"/>
        <v> </v>
      </c>
      <c r="U96" s="71">
        <f t="shared" si="18"/>
      </c>
      <c r="V96" s="71">
        <f t="shared" si="19"/>
      </c>
      <c r="W96" s="71">
        <f t="shared" si="20"/>
      </c>
      <c r="X96" s="71">
        <f t="shared" si="21"/>
      </c>
      <c r="Y96" s="44">
        <f t="shared" si="22"/>
      </c>
      <c r="Z96" s="72">
        <f t="shared" si="23"/>
      </c>
    </row>
    <row r="97" spans="2:26" ht="12.7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9"/>
      <c r="M97" s="61"/>
      <c r="N97" s="63"/>
      <c r="O97" s="18"/>
      <c r="P97" s="97"/>
      <c r="Q97" s="70">
        <f t="shared" si="15"/>
      </c>
      <c r="R97" s="70">
        <f t="shared" si="14"/>
      </c>
      <c r="S97" s="71" t="str">
        <f t="shared" si="16"/>
        <v>     </v>
      </c>
      <c r="T97" s="44" t="str">
        <f t="shared" si="17"/>
        <v> </v>
      </c>
      <c r="U97" s="71">
        <f t="shared" si="18"/>
      </c>
      <c r="V97" s="71">
        <f t="shared" si="19"/>
      </c>
      <c r="W97" s="71">
        <f t="shared" si="20"/>
      </c>
      <c r="X97" s="71">
        <f t="shared" si="21"/>
      </c>
      <c r="Y97" s="44">
        <f t="shared" si="22"/>
      </c>
      <c r="Z97" s="72">
        <f t="shared" si="23"/>
      </c>
    </row>
    <row r="98" spans="2:26" ht="12.7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9"/>
      <c r="M98" s="61"/>
      <c r="N98" s="63"/>
      <c r="O98" s="18"/>
      <c r="P98" s="97"/>
      <c r="Q98" s="70">
        <f t="shared" si="15"/>
      </c>
      <c r="R98" s="70">
        <f t="shared" si="14"/>
      </c>
      <c r="S98" s="71" t="str">
        <f t="shared" si="16"/>
        <v>     </v>
      </c>
      <c r="T98" s="44" t="str">
        <f t="shared" si="17"/>
        <v> </v>
      </c>
      <c r="U98" s="71">
        <f t="shared" si="18"/>
      </c>
      <c r="V98" s="71">
        <f t="shared" si="19"/>
      </c>
      <c r="W98" s="71">
        <f t="shared" si="20"/>
      </c>
      <c r="X98" s="71">
        <f t="shared" si="21"/>
      </c>
      <c r="Y98" s="44">
        <f t="shared" si="22"/>
      </c>
      <c r="Z98" s="72">
        <f t="shared" si="23"/>
      </c>
    </row>
    <row r="99" spans="2:26" ht="12.7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9"/>
      <c r="M99" s="61"/>
      <c r="N99" s="63"/>
      <c r="O99" s="18"/>
      <c r="P99" s="97"/>
      <c r="Q99" s="70">
        <f t="shared" si="15"/>
      </c>
      <c r="R99" s="70">
        <f t="shared" si="14"/>
      </c>
      <c r="S99" s="71" t="str">
        <f t="shared" si="16"/>
        <v>     </v>
      </c>
      <c r="T99" s="44" t="str">
        <f t="shared" si="17"/>
        <v> </v>
      </c>
      <c r="U99" s="71">
        <f t="shared" si="18"/>
      </c>
      <c r="V99" s="71">
        <f t="shared" si="19"/>
      </c>
      <c r="W99" s="71">
        <f t="shared" si="20"/>
      </c>
      <c r="X99" s="71">
        <f t="shared" si="21"/>
      </c>
      <c r="Y99" s="44">
        <f t="shared" si="22"/>
      </c>
      <c r="Z99" s="72">
        <f t="shared" si="23"/>
      </c>
    </row>
    <row r="100" spans="2:26" ht="12.7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9"/>
      <c r="M100" s="61"/>
      <c r="N100" s="63"/>
      <c r="O100" s="18"/>
      <c r="P100" s="97"/>
      <c r="Q100" s="70">
        <f t="shared" si="15"/>
      </c>
      <c r="R100" s="70">
        <f t="shared" si="14"/>
      </c>
      <c r="S100" s="71" t="str">
        <f t="shared" si="16"/>
        <v>     </v>
      </c>
      <c r="T100" s="44" t="str">
        <f t="shared" si="17"/>
        <v> </v>
      </c>
      <c r="U100" s="71">
        <f t="shared" si="18"/>
      </c>
      <c r="V100" s="71">
        <f t="shared" si="19"/>
      </c>
      <c r="W100" s="71">
        <f t="shared" si="20"/>
      </c>
      <c r="X100" s="71">
        <f t="shared" si="21"/>
      </c>
      <c r="Y100" s="44">
        <f t="shared" si="22"/>
      </c>
      <c r="Z100" s="72">
        <f t="shared" si="23"/>
      </c>
    </row>
    <row r="101" spans="2:26" ht="12.7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9"/>
      <c r="M101" s="61"/>
      <c r="N101" s="63"/>
      <c r="O101" s="18"/>
      <c r="P101" s="97"/>
      <c r="Q101" s="70">
        <f t="shared" si="15"/>
      </c>
      <c r="R101" s="70">
        <f t="shared" si="14"/>
      </c>
      <c r="S101" s="71" t="str">
        <f t="shared" si="16"/>
        <v>     </v>
      </c>
      <c r="T101" s="44" t="str">
        <f t="shared" si="17"/>
        <v> </v>
      </c>
      <c r="U101" s="71">
        <f t="shared" si="18"/>
      </c>
      <c r="V101" s="71">
        <f t="shared" si="19"/>
      </c>
      <c r="W101" s="71">
        <f t="shared" si="20"/>
      </c>
      <c r="X101" s="71">
        <f t="shared" si="21"/>
      </c>
      <c r="Y101" s="44">
        <f t="shared" si="22"/>
      </c>
      <c r="Z101" s="72">
        <f t="shared" si="23"/>
      </c>
    </row>
    <row r="102" spans="2:26" ht="12.7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9"/>
      <c r="M102" s="61"/>
      <c r="N102" s="63"/>
      <c r="O102" s="18"/>
      <c r="P102" s="97"/>
      <c r="Q102" s="70">
        <f t="shared" si="15"/>
      </c>
      <c r="R102" s="70">
        <f t="shared" si="14"/>
      </c>
      <c r="S102" s="71" t="str">
        <f t="shared" si="16"/>
        <v>     </v>
      </c>
      <c r="T102" s="44" t="str">
        <f t="shared" si="17"/>
        <v> </v>
      </c>
      <c r="U102" s="71">
        <f t="shared" si="18"/>
      </c>
      <c r="V102" s="71">
        <f t="shared" si="19"/>
      </c>
      <c r="W102" s="71">
        <f t="shared" si="20"/>
      </c>
      <c r="X102" s="71">
        <f t="shared" si="21"/>
      </c>
      <c r="Y102" s="44">
        <f t="shared" si="22"/>
      </c>
      <c r="Z102" s="72">
        <f t="shared" si="23"/>
      </c>
    </row>
    <row r="103" spans="2:26" ht="12.7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9"/>
      <c r="M103" s="61"/>
      <c r="N103" s="63"/>
      <c r="O103" s="18"/>
      <c r="P103" s="97"/>
      <c r="Q103" s="70">
        <f t="shared" si="15"/>
      </c>
      <c r="R103" s="70">
        <f t="shared" si="14"/>
      </c>
      <c r="S103" s="71" t="str">
        <f t="shared" si="16"/>
        <v>     </v>
      </c>
      <c r="T103" s="44" t="str">
        <f t="shared" si="17"/>
        <v> </v>
      </c>
      <c r="U103" s="71">
        <f t="shared" si="18"/>
      </c>
      <c r="V103" s="71">
        <f t="shared" si="19"/>
      </c>
      <c r="W103" s="71">
        <f t="shared" si="20"/>
      </c>
      <c r="X103" s="71">
        <f t="shared" si="21"/>
      </c>
      <c r="Y103" s="44">
        <f t="shared" si="22"/>
      </c>
      <c r="Z103" s="72">
        <f t="shared" si="23"/>
      </c>
    </row>
    <row r="104" spans="2:26" ht="12.7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9"/>
      <c r="M104" s="61"/>
      <c r="N104" s="63"/>
      <c r="O104" s="18"/>
      <c r="P104" s="97"/>
      <c r="Q104" s="70">
        <f t="shared" si="15"/>
      </c>
      <c r="R104" s="70">
        <f t="shared" si="14"/>
      </c>
      <c r="S104" s="71" t="str">
        <f t="shared" si="16"/>
        <v>     </v>
      </c>
      <c r="T104" s="44" t="str">
        <f t="shared" si="17"/>
        <v> </v>
      </c>
      <c r="U104" s="71">
        <f t="shared" si="18"/>
      </c>
      <c r="V104" s="71">
        <f t="shared" si="19"/>
      </c>
      <c r="W104" s="71">
        <f t="shared" si="20"/>
      </c>
      <c r="X104" s="71">
        <f t="shared" si="21"/>
      </c>
      <c r="Y104" s="44">
        <f t="shared" si="22"/>
      </c>
      <c r="Z104" s="72">
        <f t="shared" si="23"/>
      </c>
    </row>
    <row r="105" spans="2:26" ht="12.7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9"/>
      <c r="M105" s="61"/>
      <c r="N105" s="63"/>
      <c r="O105" s="18"/>
      <c r="P105" s="97"/>
      <c r="Q105" s="70">
        <f t="shared" si="15"/>
      </c>
      <c r="R105" s="70">
        <f t="shared" si="14"/>
      </c>
      <c r="S105" s="71" t="str">
        <f t="shared" si="16"/>
        <v>     </v>
      </c>
      <c r="T105" s="44" t="str">
        <f t="shared" si="17"/>
        <v> </v>
      </c>
      <c r="U105" s="71">
        <f t="shared" si="18"/>
      </c>
      <c r="V105" s="71">
        <f t="shared" si="19"/>
      </c>
      <c r="W105" s="71">
        <f t="shared" si="20"/>
      </c>
      <c r="X105" s="71">
        <f t="shared" si="21"/>
      </c>
      <c r="Y105" s="44">
        <f t="shared" si="22"/>
      </c>
      <c r="Z105" s="72">
        <f t="shared" si="23"/>
      </c>
    </row>
    <row r="106" spans="2:26" ht="12.7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9"/>
      <c r="M106" s="61"/>
      <c r="N106" s="63"/>
      <c r="O106" s="18"/>
      <c r="P106" s="97"/>
      <c r="Q106" s="70">
        <f t="shared" si="15"/>
      </c>
      <c r="R106" s="70">
        <f t="shared" si="14"/>
      </c>
      <c r="S106" s="71" t="str">
        <f t="shared" si="16"/>
        <v>     </v>
      </c>
      <c r="T106" s="44" t="str">
        <f t="shared" si="17"/>
        <v> </v>
      </c>
      <c r="U106" s="71">
        <f t="shared" si="18"/>
      </c>
      <c r="V106" s="71">
        <f t="shared" si="19"/>
      </c>
      <c r="W106" s="71">
        <f t="shared" si="20"/>
      </c>
      <c r="X106" s="71">
        <f t="shared" si="21"/>
      </c>
      <c r="Y106" s="44">
        <f t="shared" si="22"/>
      </c>
      <c r="Z106" s="72">
        <f t="shared" si="23"/>
      </c>
    </row>
    <row r="107" spans="2:26" ht="12.7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9"/>
      <c r="M107" s="61"/>
      <c r="N107" s="63"/>
      <c r="O107" s="18"/>
      <c r="P107" s="97"/>
      <c r="Q107" s="70">
        <f t="shared" si="15"/>
      </c>
      <c r="R107" s="70">
        <f t="shared" si="14"/>
      </c>
      <c r="S107" s="71" t="str">
        <f t="shared" si="16"/>
        <v>     </v>
      </c>
      <c r="T107" s="44" t="str">
        <f t="shared" si="17"/>
        <v> </v>
      </c>
      <c r="U107" s="71">
        <f t="shared" si="18"/>
      </c>
      <c r="V107" s="71">
        <f t="shared" si="19"/>
      </c>
      <c r="W107" s="71">
        <f t="shared" si="20"/>
      </c>
      <c r="X107" s="71">
        <f t="shared" si="21"/>
      </c>
      <c r="Y107" s="44">
        <f t="shared" si="22"/>
      </c>
      <c r="Z107" s="72">
        <f t="shared" si="23"/>
      </c>
    </row>
    <row r="108" spans="2:26" ht="12.7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9"/>
      <c r="M108" s="61"/>
      <c r="N108" s="63"/>
      <c r="O108" s="18"/>
      <c r="P108" s="97"/>
      <c r="Q108" s="70">
        <f t="shared" si="15"/>
      </c>
      <c r="R108" s="70">
        <f t="shared" si="14"/>
      </c>
      <c r="S108" s="71" t="str">
        <f t="shared" si="16"/>
        <v>     </v>
      </c>
      <c r="T108" s="44" t="str">
        <f t="shared" si="17"/>
        <v> </v>
      </c>
      <c r="U108" s="71">
        <f t="shared" si="18"/>
      </c>
      <c r="V108" s="71">
        <f t="shared" si="19"/>
      </c>
      <c r="W108" s="71">
        <f t="shared" si="20"/>
      </c>
      <c r="X108" s="71">
        <f t="shared" si="21"/>
      </c>
      <c r="Y108" s="44">
        <f t="shared" si="22"/>
      </c>
      <c r="Z108" s="72">
        <f t="shared" si="23"/>
      </c>
    </row>
    <row r="109" spans="2:26" ht="12.7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9"/>
      <c r="M109" s="61"/>
      <c r="N109" s="63"/>
      <c r="O109" s="18"/>
      <c r="P109" s="97"/>
      <c r="Q109" s="70">
        <f t="shared" si="15"/>
      </c>
      <c r="R109" s="70">
        <f t="shared" si="14"/>
      </c>
      <c r="S109" s="71" t="str">
        <f t="shared" si="16"/>
        <v>     </v>
      </c>
      <c r="T109" s="44" t="str">
        <f t="shared" si="17"/>
        <v> </v>
      </c>
      <c r="U109" s="71">
        <f t="shared" si="18"/>
      </c>
      <c r="V109" s="71">
        <f t="shared" si="19"/>
      </c>
      <c r="W109" s="71">
        <f t="shared" si="20"/>
      </c>
      <c r="X109" s="71">
        <f t="shared" si="21"/>
      </c>
      <c r="Y109" s="44">
        <f t="shared" si="22"/>
      </c>
      <c r="Z109" s="72">
        <f t="shared" si="23"/>
      </c>
    </row>
    <row r="110" spans="2:26" ht="12.7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9"/>
      <c r="M110" s="61"/>
      <c r="N110" s="63"/>
      <c r="O110" s="18"/>
      <c r="P110" s="97"/>
      <c r="Q110" s="70">
        <f t="shared" si="15"/>
      </c>
      <c r="R110" s="70">
        <f t="shared" si="14"/>
      </c>
      <c r="S110" s="71" t="str">
        <f t="shared" si="16"/>
        <v>     </v>
      </c>
      <c r="T110" s="44" t="str">
        <f t="shared" si="17"/>
        <v> </v>
      </c>
      <c r="U110" s="71">
        <f t="shared" si="18"/>
      </c>
      <c r="V110" s="71">
        <f t="shared" si="19"/>
      </c>
      <c r="W110" s="71">
        <f t="shared" si="20"/>
      </c>
      <c r="X110" s="71">
        <f t="shared" si="21"/>
      </c>
      <c r="Y110" s="44">
        <f t="shared" si="22"/>
      </c>
      <c r="Z110" s="72">
        <f t="shared" si="23"/>
      </c>
    </row>
    <row r="111" spans="2:26" ht="12.7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9"/>
      <c r="M111" s="61"/>
      <c r="N111" s="63"/>
      <c r="O111" s="18"/>
      <c r="P111" s="97"/>
      <c r="Q111" s="70">
        <f t="shared" si="15"/>
      </c>
      <c r="R111" s="70">
        <f t="shared" si="14"/>
      </c>
      <c r="S111" s="71" t="str">
        <f t="shared" si="16"/>
        <v>     </v>
      </c>
      <c r="T111" s="44" t="str">
        <f t="shared" si="17"/>
        <v> </v>
      </c>
      <c r="U111" s="71">
        <f t="shared" si="18"/>
      </c>
      <c r="V111" s="71">
        <f t="shared" si="19"/>
      </c>
      <c r="W111" s="71">
        <f t="shared" si="20"/>
      </c>
      <c r="X111" s="71">
        <f t="shared" si="21"/>
      </c>
      <c r="Y111" s="44">
        <f t="shared" si="22"/>
      </c>
      <c r="Z111" s="72">
        <f t="shared" si="23"/>
      </c>
    </row>
    <row r="112" spans="2:26" ht="12.7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9"/>
      <c r="M112" s="61"/>
      <c r="N112" s="63"/>
      <c r="O112" s="18"/>
      <c r="P112" s="97"/>
      <c r="Q112" s="70">
        <f t="shared" si="15"/>
      </c>
      <c r="R112" s="70">
        <f t="shared" si="14"/>
      </c>
      <c r="S112" s="71" t="str">
        <f t="shared" si="16"/>
        <v>     </v>
      </c>
      <c r="T112" s="44" t="str">
        <f t="shared" si="17"/>
        <v> </v>
      </c>
      <c r="U112" s="71">
        <f t="shared" si="18"/>
      </c>
      <c r="V112" s="71">
        <f t="shared" si="19"/>
      </c>
      <c r="W112" s="71">
        <f t="shared" si="20"/>
      </c>
      <c r="X112" s="71">
        <f t="shared" si="21"/>
      </c>
      <c r="Y112" s="44">
        <f t="shared" si="22"/>
      </c>
      <c r="Z112" s="72">
        <f t="shared" si="23"/>
      </c>
    </row>
    <row r="113" spans="2:26" ht="12.7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9"/>
      <c r="M113" s="61"/>
      <c r="N113" s="63"/>
      <c r="O113" s="18"/>
      <c r="P113" s="97"/>
      <c r="Q113" s="70">
        <f t="shared" si="15"/>
      </c>
      <c r="R113" s="70">
        <f t="shared" si="14"/>
      </c>
      <c r="S113" s="71" t="str">
        <f t="shared" si="16"/>
        <v>     </v>
      </c>
      <c r="T113" s="44" t="str">
        <f t="shared" si="17"/>
        <v> </v>
      </c>
      <c r="U113" s="71">
        <f t="shared" si="18"/>
      </c>
      <c r="V113" s="71">
        <f t="shared" si="19"/>
      </c>
      <c r="W113" s="71">
        <f t="shared" si="20"/>
      </c>
      <c r="X113" s="71">
        <f t="shared" si="21"/>
      </c>
      <c r="Y113" s="44">
        <f t="shared" si="22"/>
      </c>
      <c r="Z113" s="72">
        <f t="shared" si="23"/>
      </c>
    </row>
    <row r="114" spans="2:26" ht="12.7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9"/>
      <c r="M114" s="61"/>
      <c r="N114" s="63"/>
      <c r="O114" s="18"/>
      <c r="P114" s="97"/>
      <c r="Q114" s="70">
        <f t="shared" si="15"/>
      </c>
      <c r="R114" s="70">
        <f t="shared" si="14"/>
      </c>
      <c r="S114" s="71" t="str">
        <f t="shared" si="16"/>
        <v>     </v>
      </c>
      <c r="T114" s="44" t="str">
        <f t="shared" si="17"/>
        <v> </v>
      </c>
      <c r="U114" s="71">
        <f t="shared" si="18"/>
      </c>
      <c r="V114" s="71">
        <f t="shared" si="19"/>
      </c>
      <c r="W114" s="71">
        <f t="shared" si="20"/>
      </c>
      <c r="X114" s="71">
        <f t="shared" si="21"/>
      </c>
      <c r="Y114" s="44">
        <f t="shared" si="22"/>
      </c>
      <c r="Z114" s="72">
        <f t="shared" si="23"/>
      </c>
    </row>
    <row r="115" spans="3:24" ht="12.75">
      <c r="C115" s="12"/>
      <c r="D115" s="12"/>
      <c r="E115" s="12"/>
      <c r="F115" s="12"/>
      <c r="G115" s="12"/>
      <c r="H115" s="12"/>
      <c r="I115" s="12"/>
      <c r="J115" s="5" t="s">
        <v>2</v>
      </c>
      <c r="K115" s="13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3:24" ht="12.75">
      <c r="C116" s="12"/>
      <c r="D116" s="12"/>
      <c r="E116" s="12"/>
      <c r="F116" s="12"/>
      <c r="G116" s="12"/>
      <c r="H116" s="12"/>
      <c r="I116" s="12"/>
      <c r="J116" s="5"/>
      <c r="K116" s="13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3:24" ht="12.75">
      <c r="C117" s="12"/>
      <c r="D117" s="12"/>
      <c r="E117" s="12"/>
      <c r="F117" s="12"/>
      <c r="G117" s="12"/>
      <c r="H117" s="12"/>
      <c r="I117" s="12"/>
      <c r="J117" s="5"/>
      <c r="K117" s="13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2:24" ht="12.75">
      <c r="B118" s="13"/>
      <c r="C118" s="12"/>
      <c r="D118" s="12"/>
      <c r="E118" s="12"/>
      <c r="F118" s="12"/>
      <c r="G118" s="12"/>
      <c r="H118" s="12"/>
      <c r="I118" s="12"/>
      <c r="J118" s="5"/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2:24" ht="12.75">
      <c r="B119" s="12"/>
      <c r="C119" s="12"/>
      <c r="D119" s="12"/>
      <c r="E119" s="12"/>
      <c r="F119" s="12"/>
      <c r="G119" s="12"/>
      <c r="H119" s="12"/>
      <c r="I119" s="12"/>
      <c r="J119" s="5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2:24" ht="12.75">
      <c r="B120" s="12"/>
      <c r="C120" s="12"/>
      <c r="D120" s="12"/>
      <c r="E120" s="12"/>
      <c r="F120" s="12"/>
      <c r="G120" s="12"/>
      <c r="H120" s="12"/>
      <c r="I120" s="12"/>
      <c r="J120" s="5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2:24" ht="12.75">
      <c r="B121" s="12"/>
      <c r="C121" s="12"/>
      <c r="D121" s="12"/>
      <c r="E121" s="12"/>
      <c r="F121" s="12"/>
      <c r="G121" s="12"/>
      <c r="H121" s="12"/>
      <c r="I121" s="12"/>
      <c r="J121" s="5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2.75">
      <c r="B122" s="12"/>
      <c r="C122" s="12"/>
      <c r="D122" s="12"/>
      <c r="E122" s="12"/>
      <c r="F122" s="12"/>
      <c r="G122" s="12"/>
      <c r="H122" s="12"/>
      <c r="I122" s="12"/>
      <c r="J122" s="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2.7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2.7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2.7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2.7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2.7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2.7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2.7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2.7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2.7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2.7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2.7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2.7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2.7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2.7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2.7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2.7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2.7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2.7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2.7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2.7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85" spans="1:10" ht="12.75" hidden="1">
      <c r="A185" s="4" t="s">
        <v>3</v>
      </c>
      <c r="B185" s="2" t="s">
        <v>76</v>
      </c>
      <c r="C185" s="2">
        <v>2</v>
      </c>
      <c r="D185" s="14"/>
      <c r="G185" s="14"/>
      <c r="H185" s="1" t="s">
        <v>94</v>
      </c>
      <c r="I185" s="14"/>
      <c r="J185" s="14"/>
    </row>
    <row r="186" spans="1:10" ht="12.75" hidden="1">
      <c r="A186" s="4" t="s">
        <v>72</v>
      </c>
      <c r="B186" s="2" t="s">
        <v>77</v>
      </c>
      <c r="C186" s="2">
        <v>6</v>
      </c>
      <c r="D186" s="14" t="s">
        <v>8</v>
      </c>
      <c r="E186" s="8" t="s">
        <v>7</v>
      </c>
      <c r="F186" s="14">
        <v>1</v>
      </c>
      <c r="G186" s="14" t="s">
        <v>37</v>
      </c>
      <c r="H186" s="1" t="s">
        <v>95</v>
      </c>
      <c r="I186" s="14"/>
      <c r="J186" s="14"/>
    </row>
    <row r="187" spans="1:10" ht="12.75" hidden="1">
      <c r="A187" s="4" t="s">
        <v>73</v>
      </c>
      <c r="B187" s="2" t="s">
        <v>78</v>
      </c>
      <c r="C187" s="2">
        <v>8</v>
      </c>
      <c r="D187" s="14"/>
      <c r="E187" s="8" t="s">
        <v>4</v>
      </c>
      <c r="F187" s="14">
        <v>2</v>
      </c>
      <c r="G187" s="14" t="s">
        <v>50</v>
      </c>
      <c r="H187" s="1" t="s">
        <v>96</v>
      </c>
      <c r="I187" s="14"/>
      <c r="J187" s="14"/>
    </row>
    <row r="188" spans="6:8" ht="12.75" hidden="1">
      <c r="F188" s="14">
        <v>3</v>
      </c>
      <c r="H188" s="1" t="s">
        <v>97</v>
      </c>
    </row>
    <row r="189" spans="6:8" ht="12.75" hidden="1">
      <c r="F189" s="8">
        <v>4</v>
      </c>
      <c r="H189" s="1" t="s">
        <v>98</v>
      </c>
    </row>
    <row r="190" spans="6:8" ht="12.75" hidden="1">
      <c r="F190" s="8">
        <v>5</v>
      </c>
      <c r="H190" s="1" t="s">
        <v>99</v>
      </c>
    </row>
    <row r="191" spans="6:8" ht="12.75" hidden="1">
      <c r="F191" s="8">
        <v>6</v>
      </c>
      <c r="H191" s="1" t="s">
        <v>100</v>
      </c>
    </row>
    <row r="192" ht="12.75" hidden="1">
      <c r="H192" s="1" t="s">
        <v>101</v>
      </c>
    </row>
    <row r="193" ht="12.75" hidden="1">
      <c r="H193" s="1" t="s">
        <v>102</v>
      </c>
    </row>
    <row r="194" ht="12.75" hidden="1">
      <c r="H194" s="1" t="s">
        <v>103</v>
      </c>
    </row>
    <row r="195" ht="12.75" hidden="1">
      <c r="H195" s="1" t="s">
        <v>104</v>
      </c>
    </row>
    <row r="196" ht="12.75" hidden="1">
      <c r="H196" s="1" t="s">
        <v>105</v>
      </c>
    </row>
    <row r="197" ht="12.75" hidden="1">
      <c r="H197" s="1" t="s">
        <v>106</v>
      </c>
    </row>
    <row r="198" ht="12.75" hidden="1">
      <c r="H198" s="1" t="s">
        <v>107</v>
      </c>
    </row>
    <row r="199" ht="12.75" hidden="1">
      <c r="H199" s="1" t="s">
        <v>108</v>
      </c>
    </row>
    <row r="200" ht="12.75" hidden="1">
      <c r="H200" s="1" t="s">
        <v>109</v>
      </c>
    </row>
    <row r="201" ht="12.75" hidden="1">
      <c r="H201" s="1" t="s">
        <v>110</v>
      </c>
    </row>
    <row r="202" ht="12.75" hidden="1">
      <c r="H202" s="1" t="s">
        <v>111</v>
      </c>
    </row>
    <row r="203" ht="12.75" hidden="1">
      <c r="H203" s="1" t="s">
        <v>112</v>
      </c>
    </row>
    <row r="204" ht="12.75" hidden="1">
      <c r="H204" s="1" t="s">
        <v>113</v>
      </c>
    </row>
    <row r="205" ht="12.75" hidden="1">
      <c r="H205" s="1" t="s">
        <v>114</v>
      </c>
    </row>
    <row r="206" ht="12.75" hidden="1">
      <c r="H206" s="1" t="s">
        <v>115</v>
      </c>
    </row>
    <row r="207" ht="12.75" hidden="1">
      <c r="H207" s="1" t="s">
        <v>116</v>
      </c>
    </row>
    <row r="208" ht="12.75" hidden="1">
      <c r="H208" s="1" t="s">
        <v>117</v>
      </c>
    </row>
    <row r="209" ht="12.75" hidden="1">
      <c r="H209" s="1" t="s">
        <v>118</v>
      </c>
    </row>
    <row r="210" ht="12.75" hidden="1">
      <c r="H210" s="1" t="s">
        <v>119</v>
      </c>
    </row>
    <row r="211" ht="12.75" hidden="1">
      <c r="H211" s="1" t="s">
        <v>120</v>
      </c>
    </row>
    <row r="212" ht="12.75" hidden="1">
      <c r="H212" s="1" t="s">
        <v>121</v>
      </c>
    </row>
    <row r="213" ht="12.75" hidden="1">
      <c r="H213" s="1" t="s">
        <v>122</v>
      </c>
    </row>
    <row r="214" ht="12.75" hidden="1">
      <c r="H214" s="1" t="s">
        <v>123</v>
      </c>
    </row>
    <row r="215" ht="12.75" hidden="1">
      <c r="H215" s="1" t="s">
        <v>124</v>
      </c>
    </row>
    <row r="216" ht="12.75" hidden="1">
      <c r="H216" s="1" t="s">
        <v>125</v>
      </c>
    </row>
    <row r="217" ht="12.75" hidden="1">
      <c r="H217" s="1" t="s">
        <v>126</v>
      </c>
    </row>
    <row r="218" ht="12.75" hidden="1">
      <c r="H218" s="1" t="s">
        <v>127</v>
      </c>
    </row>
    <row r="219" ht="12.75" hidden="1">
      <c r="H219" s="1" t="s">
        <v>128</v>
      </c>
    </row>
    <row r="220" ht="12.75" hidden="1">
      <c r="H220" s="1" t="s">
        <v>129</v>
      </c>
    </row>
    <row r="221" ht="12.75" hidden="1">
      <c r="H221" s="1" t="s">
        <v>130</v>
      </c>
    </row>
    <row r="222" ht="12.75" hidden="1">
      <c r="H222" s="1" t="s">
        <v>131</v>
      </c>
    </row>
    <row r="223" ht="12.75" hidden="1">
      <c r="H223" s="1" t="s">
        <v>132</v>
      </c>
    </row>
    <row r="224" ht="12.75" hidden="1">
      <c r="H224" s="1" t="s">
        <v>133</v>
      </c>
    </row>
    <row r="225" ht="12.75" hidden="1">
      <c r="H225" s="1" t="s">
        <v>134</v>
      </c>
    </row>
    <row r="226" ht="12.75" hidden="1">
      <c r="H226" s="1" t="s">
        <v>135</v>
      </c>
    </row>
    <row r="227" ht="12.75" hidden="1">
      <c r="H227" s="1" t="s">
        <v>136</v>
      </c>
    </row>
    <row r="228" ht="12.75" hidden="1">
      <c r="H228" s="1" t="s">
        <v>137</v>
      </c>
    </row>
    <row r="229" ht="12.75" hidden="1">
      <c r="H229" s="1" t="s">
        <v>138</v>
      </c>
    </row>
    <row r="230" ht="12.75" hidden="1">
      <c r="H230" s="1" t="s">
        <v>139</v>
      </c>
    </row>
    <row r="231" ht="12.75" hidden="1">
      <c r="H231" s="1" t="s">
        <v>140</v>
      </c>
    </row>
    <row r="232" ht="12.75" hidden="1">
      <c r="H232" s="1" t="s">
        <v>141</v>
      </c>
    </row>
    <row r="233" ht="12.75" hidden="1">
      <c r="H233" s="1" t="s">
        <v>142</v>
      </c>
    </row>
    <row r="234" ht="12.75" hidden="1">
      <c r="H234" s="1" t="s">
        <v>143</v>
      </c>
    </row>
    <row r="235" ht="12.75" hidden="1">
      <c r="H235" s="1" t="s">
        <v>144</v>
      </c>
    </row>
    <row r="236" ht="12.75" hidden="1">
      <c r="H236" s="1" t="s">
        <v>145</v>
      </c>
    </row>
    <row r="237" ht="12.75" hidden="1">
      <c r="H237" s="1" t="s">
        <v>146</v>
      </c>
    </row>
    <row r="238" ht="12.75" hidden="1">
      <c r="H238" s="1" t="s">
        <v>147</v>
      </c>
    </row>
    <row r="239" ht="12.75" hidden="1">
      <c r="H239" s="1" t="s">
        <v>148</v>
      </c>
    </row>
    <row r="240" ht="12.75" hidden="1">
      <c r="H240" s="1" t="s">
        <v>149</v>
      </c>
    </row>
    <row r="241" ht="12.75" hidden="1">
      <c r="H241" s="1" t="s">
        <v>150</v>
      </c>
    </row>
    <row r="242" ht="12.75" hidden="1">
      <c r="H242" s="1" t="s">
        <v>151</v>
      </c>
    </row>
    <row r="243" ht="12.75" hidden="1">
      <c r="H243" s="1" t="s">
        <v>152</v>
      </c>
    </row>
    <row r="244" ht="12.75" hidden="1">
      <c r="H244" s="1" t="s">
        <v>153</v>
      </c>
    </row>
    <row r="245" ht="12.75" hidden="1">
      <c r="H245" s="1" t="s">
        <v>154</v>
      </c>
    </row>
    <row r="246" ht="12.75" hidden="1">
      <c r="H246" s="1" t="s">
        <v>155</v>
      </c>
    </row>
    <row r="247" ht="12.75" hidden="1">
      <c r="H247" s="1" t="s">
        <v>156</v>
      </c>
    </row>
    <row r="248" ht="12.75" hidden="1">
      <c r="H248" s="1" t="s">
        <v>157</v>
      </c>
    </row>
    <row r="249" ht="12.75" hidden="1">
      <c r="H249" s="1" t="s">
        <v>158</v>
      </c>
    </row>
    <row r="250" ht="12.75" hidden="1">
      <c r="H250" s="1" t="s">
        <v>159</v>
      </c>
    </row>
    <row r="251" ht="12.75" hidden="1">
      <c r="H251" s="1" t="s">
        <v>160</v>
      </c>
    </row>
    <row r="252" ht="12.75" hidden="1">
      <c r="H252" s="1" t="s">
        <v>161</v>
      </c>
    </row>
    <row r="253" ht="12.75" hidden="1">
      <c r="H253" s="1" t="s">
        <v>162</v>
      </c>
    </row>
    <row r="254" ht="12.75" hidden="1">
      <c r="H254" s="1" t="s">
        <v>163</v>
      </c>
    </row>
    <row r="255" ht="12.75" hidden="1">
      <c r="H255" s="1" t="s">
        <v>164</v>
      </c>
    </row>
    <row r="256" ht="12.75" hidden="1">
      <c r="H256" s="1" t="s">
        <v>165</v>
      </c>
    </row>
    <row r="257" ht="12.75" hidden="1">
      <c r="H257" s="1" t="s">
        <v>166</v>
      </c>
    </row>
    <row r="258" ht="12.75" hidden="1">
      <c r="H258" s="1" t="s">
        <v>167</v>
      </c>
    </row>
    <row r="259" ht="12.75" hidden="1">
      <c r="H259" s="1" t="s">
        <v>168</v>
      </c>
    </row>
    <row r="260" ht="12.75" hidden="1">
      <c r="H260" s="1" t="s">
        <v>169</v>
      </c>
    </row>
    <row r="261" ht="12.75" hidden="1">
      <c r="H261" s="1" t="s">
        <v>170</v>
      </c>
    </row>
    <row r="262" ht="12.75" hidden="1">
      <c r="H262" s="1" t="s">
        <v>171</v>
      </c>
    </row>
    <row r="263" ht="12.75" hidden="1">
      <c r="H263" s="1" t="s">
        <v>172</v>
      </c>
    </row>
    <row r="264" ht="12.75" hidden="1">
      <c r="H264" s="1" t="s">
        <v>173</v>
      </c>
    </row>
    <row r="265" ht="12.75" hidden="1">
      <c r="H265" s="1" t="s">
        <v>174</v>
      </c>
    </row>
    <row r="266" ht="12.75" hidden="1">
      <c r="H266" s="1" t="s">
        <v>175</v>
      </c>
    </row>
    <row r="267" ht="12.75" hidden="1">
      <c r="H267" s="1" t="s">
        <v>176</v>
      </c>
    </row>
    <row r="268" ht="12.75" hidden="1">
      <c r="H268" s="1" t="s">
        <v>177</v>
      </c>
    </row>
    <row r="269" ht="12.75" hidden="1">
      <c r="H269" s="1" t="s">
        <v>178</v>
      </c>
    </row>
    <row r="270" ht="12.75" hidden="1">
      <c r="H270" s="1" t="s">
        <v>179</v>
      </c>
    </row>
    <row r="271" ht="12.75" hidden="1">
      <c r="H271" s="1" t="s">
        <v>180</v>
      </c>
    </row>
    <row r="272" ht="12.75" hidden="1">
      <c r="H272" s="1" t="s">
        <v>181</v>
      </c>
    </row>
    <row r="273" ht="12.75" hidden="1">
      <c r="H273" s="1" t="s">
        <v>182</v>
      </c>
    </row>
    <row r="274" ht="12.75" hidden="1">
      <c r="H274" s="1" t="s">
        <v>183</v>
      </c>
    </row>
    <row r="275" ht="12.75" hidden="1">
      <c r="H275" s="1" t="s">
        <v>184</v>
      </c>
    </row>
    <row r="276" ht="12.75" hidden="1">
      <c r="H276" s="1" t="s">
        <v>185</v>
      </c>
    </row>
    <row r="277" ht="12.75" hidden="1">
      <c r="H277" s="1" t="s">
        <v>186</v>
      </c>
    </row>
    <row r="278" ht="12.75" hidden="1">
      <c r="H278" s="1" t="s">
        <v>187</v>
      </c>
    </row>
    <row r="279" ht="12.75" hidden="1">
      <c r="H279" s="20" t="s">
        <v>188</v>
      </c>
    </row>
    <row r="280" ht="12.75" hidden="1">
      <c r="H280" s="20" t="s">
        <v>189</v>
      </c>
    </row>
    <row r="281" ht="12.75" hidden="1">
      <c r="H281" s="20" t="s">
        <v>190</v>
      </c>
    </row>
    <row r="282" ht="12.75" hidden="1">
      <c r="H282" s="20" t="s">
        <v>191</v>
      </c>
    </row>
    <row r="283" ht="12.75" hidden="1">
      <c r="H283" s="20" t="s">
        <v>192</v>
      </c>
    </row>
    <row r="284" ht="12.75" hidden="1">
      <c r="H284" s="20" t="s">
        <v>193</v>
      </c>
    </row>
    <row r="285" ht="12.75" hidden="1">
      <c r="H285" s="19" t="s">
        <v>194</v>
      </c>
    </row>
    <row r="286" ht="12.75" hidden="1">
      <c r="H286" s="2" t="s">
        <v>195</v>
      </c>
    </row>
    <row r="287" ht="12.75" hidden="1">
      <c r="H287" s="2" t="s">
        <v>196</v>
      </c>
    </row>
    <row r="288" ht="12.75" hidden="1">
      <c r="H288" s="2" t="s">
        <v>197</v>
      </c>
    </row>
    <row r="289" ht="12.75" hidden="1">
      <c r="H289" s="2" t="s">
        <v>198</v>
      </c>
    </row>
    <row r="290" ht="12.75" hidden="1">
      <c r="H290" s="2" t="s">
        <v>199</v>
      </c>
    </row>
    <row r="291" ht="12.75" hidden="1">
      <c r="H291" s="2" t="s">
        <v>200</v>
      </c>
    </row>
    <row r="292" ht="12.75" hidden="1">
      <c r="H292" s="2" t="s">
        <v>201</v>
      </c>
    </row>
    <row r="293" ht="12.75" hidden="1">
      <c r="H293" s="2" t="s">
        <v>202</v>
      </c>
    </row>
    <row r="294" ht="12.75" hidden="1">
      <c r="H294" s="2" t="s">
        <v>203</v>
      </c>
    </row>
    <row r="295" ht="12.75" hidden="1">
      <c r="H295" s="2" t="s">
        <v>204</v>
      </c>
    </row>
    <row r="296" ht="12.75" hidden="1">
      <c r="H296" s="2" t="s">
        <v>205</v>
      </c>
    </row>
    <row r="297" ht="12.75" hidden="1">
      <c r="H297" s="2" t="s">
        <v>206</v>
      </c>
    </row>
    <row r="298" ht="12.75" hidden="1">
      <c r="H298" s="2" t="s">
        <v>207</v>
      </c>
    </row>
    <row r="299" ht="12.75" hidden="1">
      <c r="H299" s="2" t="s">
        <v>208</v>
      </c>
    </row>
    <row r="300" ht="12.75" hidden="1">
      <c r="H300" s="2" t="s">
        <v>209</v>
      </c>
    </row>
    <row r="301" ht="12.75" hidden="1">
      <c r="H301" s="2" t="s">
        <v>210</v>
      </c>
    </row>
    <row r="302" ht="12.75" hidden="1">
      <c r="H302" s="2" t="s">
        <v>211</v>
      </c>
    </row>
    <row r="303" ht="12.75" hidden="1">
      <c r="H303" s="2" t="s">
        <v>212</v>
      </c>
    </row>
    <row r="304" ht="12.75" hidden="1">
      <c r="H304" s="2" t="s">
        <v>213</v>
      </c>
    </row>
    <row r="305" ht="12.75" hidden="1">
      <c r="H305" s="2" t="s">
        <v>214</v>
      </c>
    </row>
    <row r="306" ht="12.75" hidden="1">
      <c r="H306" s="2" t="s">
        <v>215</v>
      </c>
    </row>
    <row r="307" ht="12.75" hidden="1">
      <c r="H307" s="2" t="s">
        <v>216</v>
      </c>
    </row>
    <row r="308" ht="12.75" hidden="1">
      <c r="H308" s="2" t="s">
        <v>217</v>
      </c>
    </row>
    <row r="309" ht="12.75" hidden="1">
      <c r="H309" s="2" t="s">
        <v>218</v>
      </c>
    </row>
    <row r="310" ht="12.75" hidden="1">
      <c r="H310" s="2" t="s">
        <v>219</v>
      </c>
    </row>
    <row r="311" ht="12.75" hidden="1">
      <c r="H311" s="2" t="s">
        <v>220</v>
      </c>
    </row>
    <row r="312" ht="12.75" hidden="1">
      <c r="H312" s="2" t="s">
        <v>221</v>
      </c>
    </row>
    <row r="313" ht="12.75" hidden="1">
      <c r="H313" s="2" t="s">
        <v>222</v>
      </c>
    </row>
    <row r="314" ht="12.75" hidden="1">
      <c r="H314" s="2" t="s">
        <v>223</v>
      </c>
    </row>
    <row r="315" ht="12.75" hidden="1">
      <c r="H315" s="2" t="s">
        <v>224</v>
      </c>
    </row>
    <row r="316" ht="12.75" hidden="1">
      <c r="H316" s="2" t="s">
        <v>225</v>
      </c>
    </row>
    <row r="317" ht="12.75" hidden="1">
      <c r="H317" s="2" t="s">
        <v>226</v>
      </c>
    </row>
    <row r="318" ht="12.75" hidden="1">
      <c r="H318" s="2" t="s">
        <v>227</v>
      </c>
    </row>
    <row r="319" ht="12.75" hidden="1">
      <c r="H319" s="2" t="s">
        <v>228</v>
      </c>
    </row>
    <row r="320" ht="12.75" hidden="1">
      <c r="H320" s="2" t="s">
        <v>229</v>
      </c>
    </row>
    <row r="321" ht="12.75" hidden="1">
      <c r="H321" s="2" t="s">
        <v>230</v>
      </c>
    </row>
    <row r="322" ht="12.75" hidden="1">
      <c r="H322" s="2" t="s">
        <v>231</v>
      </c>
    </row>
    <row r="323" ht="12.75" hidden="1">
      <c r="H323" s="2" t="s">
        <v>233</v>
      </c>
    </row>
    <row r="324" ht="12.75" hidden="1">
      <c r="H324" s="2" t="s">
        <v>234</v>
      </c>
    </row>
    <row r="325" ht="12.75" hidden="1">
      <c r="H325" s="2" t="s">
        <v>235</v>
      </c>
    </row>
    <row r="326" ht="12.75" hidden="1">
      <c r="H326" s="2" t="s">
        <v>236</v>
      </c>
    </row>
    <row r="327" ht="12.75" hidden="1">
      <c r="H327" s="2" t="s">
        <v>237</v>
      </c>
    </row>
    <row r="328" ht="12.75" hidden="1">
      <c r="H328" s="2" t="s">
        <v>238</v>
      </c>
    </row>
    <row r="329" ht="12.75" hidden="1">
      <c r="H329" s="2" t="s">
        <v>239</v>
      </c>
    </row>
    <row r="330" ht="12.75" hidden="1">
      <c r="H330" s="2" t="s">
        <v>240</v>
      </c>
    </row>
    <row r="331" ht="12.75" hidden="1">
      <c r="H331" s="2" t="s">
        <v>241</v>
      </c>
    </row>
    <row r="332" ht="12.75" hidden="1">
      <c r="H332" s="2" t="s">
        <v>242</v>
      </c>
    </row>
    <row r="333" ht="12.75" hidden="1">
      <c r="H333" s="2" t="s">
        <v>243</v>
      </c>
    </row>
    <row r="334" ht="12.75" hidden="1">
      <c r="H334" s="2" t="s">
        <v>244</v>
      </c>
    </row>
    <row r="335" ht="12.75" hidden="1">
      <c r="H335" s="2" t="s">
        <v>245</v>
      </c>
    </row>
    <row r="336" ht="12.75" hidden="1">
      <c r="H336" s="2" t="s">
        <v>246</v>
      </c>
    </row>
    <row r="337" ht="12.75" hidden="1">
      <c r="H337" s="2" t="s">
        <v>247</v>
      </c>
    </row>
    <row r="338" ht="12.75" hidden="1">
      <c r="H338" s="2" t="s">
        <v>248</v>
      </c>
    </row>
    <row r="339" ht="12.75" hidden="1">
      <c r="H339" s="2" t="s">
        <v>249</v>
      </c>
    </row>
    <row r="340" ht="12.75" hidden="1">
      <c r="H340" s="2" t="s">
        <v>250</v>
      </c>
    </row>
    <row r="341" ht="12.75" hidden="1">
      <c r="H341" s="2" t="s">
        <v>251</v>
      </c>
    </row>
    <row r="342" ht="12.75" hidden="1">
      <c r="H342" s="2" t="s">
        <v>252</v>
      </c>
    </row>
    <row r="343" ht="12.75" hidden="1">
      <c r="H343" s="2" t="s">
        <v>253</v>
      </c>
    </row>
    <row r="344" ht="12.75" hidden="1">
      <c r="H344" s="2" t="s">
        <v>254</v>
      </c>
    </row>
    <row r="345" ht="12.75" hidden="1">
      <c r="H345" s="2" t="s">
        <v>255</v>
      </c>
    </row>
    <row r="346" ht="12.75" hidden="1">
      <c r="H346" s="2" t="s">
        <v>256</v>
      </c>
    </row>
    <row r="347" ht="12.75" hidden="1">
      <c r="H347" s="2" t="s">
        <v>257</v>
      </c>
    </row>
    <row r="348" ht="12.75" hidden="1">
      <c r="H348" s="2" t="s">
        <v>258</v>
      </c>
    </row>
    <row r="349" ht="12.75" hidden="1">
      <c r="H349" s="2" t="s">
        <v>259</v>
      </c>
    </row>
    <row r="350" ht="12.75" hidden="1">
      <c r="H350" s="2" t="s">
        <v>260</v>
      </c>
    </row>
    <row r="351" ht="12.75" hidden="1">
      <c r="H351" s="2" t="s">
        <v>261</v>
      </c>
    </row>
    <row r="352" ht="12.75" hidden="1">
      <c r="H352" s="2" t="s">
        <v>232</v>
      </c>
    </row>
    <row r="353" ht="12.75" hidden="1">
      <c r="H353" s="2" t="s">
        <v>87</v>
      </c>
    </row>
    <row r="354" ht="12.75" hidden="1">
      <c r="H354" s="2" t="s">
        <v>88</v>
      </c>
    </row>
    <row r="355" ht="12.75" hidden="1">
      <c r="H355" s="2" t="s">
        <v>89</v>
      </c>
    </row>
    <row r="356" ht="12.75" hidden="1">
      <c r="H356" s="2" t="s">
        <v>90</v>
      </c>
    </row>
    <row r="357" ht="12.75" hidden="1">
      <c r="H357" s="2" t="s">
        <v>91</v>
      </c>
    </row>
    <row r="358" ht="12.75">
      <c r="H358" s="2"/>
    </row>
    <row r="359" ht="12.75">
      <c r="H359" s="2"/>
    </row>
    <row r="360" ht="12.75">
      <c r="H360" s="2"/>
    </row>
    <row r="361" ht="12.75">
      <c r="H361" s="2"/>
    </row>
  </sheetData>
  <sheetProtection sheet="1" selectLockedCells="1"/>
  <mergeCells count="39">
    <mergeCell ref="B2:N2"/>
    <mergeCell ref="B1:N1"/>
    <mergeCell ref="B19:B20"/>
    <mergeCell ref="E6:F6"/>
    <mergeCell ref="Q1:T3"/>
    <mergeCell ref="Q6:T9"/>
    <mergeCell ref="M18:N18"/>
    <mergeCell ref="M19:N19"/>
    <mergeCell ref="M20:N20"/>
    <mergeCell ref="B8:N8"/>
    <mergeCell ref="E5:F5"/>
    <mergeCell ref="G20:H20"/>
    <mergeCell ref="G25:G26"/>
    <mergeCell ref="I25:I26"/>
    <mergeCell ref="G21:H21"/>
    <mergeCell ref="G22:H22"/>
    <mergeCell ref="E25:F25"/>
    <mergeCell ref="B16:N16"/>
    <mergeCell ref="J21:L21"/>
    <mergeCell ref="B21:B22"/>
    <mergeCell ref="J19:L19"/>
    <mergeCell ref="J20:L20"/>
    <mergeCell ref="B3:N3"/>
    <mergeCell ref="G17:H17"/>
    <mergeCell ref="G18:H18"/>
    <mergeCell ref="G19:H19"/>
    <mergeCell ref="M21:N21"/>
    <mergeCell ref="M22:N22"/>
    <mergeCell ref="E4:F4"/>
    <mergeCell ref="M17:N17"/>
    <mergeCell ref="P1:P114"/>
    <mergeCell ref="M25:M26"/>
    <mergeCell ref="B25:B26"/>
    <mergeCell ref="C25:D25"/>
    <mergeCell ref="B24:N24"/>
    <mergeCell ref="H25:H26"/>
    <mergeCell ref="J17:L17"/>
    <mergeCell ref="J18:L18"/>
    <mergeCell ref="J22:L22"/>
  </mergeCells>
  <conditionalFormatting sqref="E11:F14 I4 E5:E6">
    <cfRule type="cellIs" priority="1" dxfId="3" operator="equal" stopIfTrue="1">
      <formula>""</formula>
    </cfRule>
  </conditionalFormatting>
  <conditionalFormatting sqref="D19:G20 I19:M20">
    <cfRule type="cellIs" priority="2" dxfId="2" operator="equal" stopIfTrue="1">
      <formula>""</formula>
    </cfRule>
  </conditionalFormatting>
  <conditionalFormatting sqref="D21:G22 I21:M22">
    <cfRule type="cellIs" priority="3" dxfId="1" operator="equal" stopIfTrue="1">
      <formula>""</formula>
    </cfRule>
  </conditionalFormatting>
  <conditionalFormatting sqref="B27:N114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7:I114">
      <formula1>$A$184:$A$189</formula1>
    </dataValidation>
    <dataValidation type="list" allowBlank="1" showInputMessage="1" showErrorMessage="1" sqref="M27:M114">
      <formula1>$D$186:$D$187</formula1>
    </dataValidation>
    <dataValidation type="textLength" allowBlank="1" showInputMessage="1" showErrorMessage="1" sqref="L27:L114">
      <formula1>0</formula1>
      <formula2>99</formula2>
    </dataValidation>
    <dataValidation type="list" allowBlank="1" showInputMessage="1" showErrorMessage="1" sqref="H27:H114">
      <formula1>$E$185:$E$187</formula1>
    </dataValidation>
    <dataValidation type="list" allowBlank="1" showInputMessage="1" showErrorMessage="1" sqref="G27:G114">
      <formula1>$F$185:$F$192</formula1>
    </dataValidation>
    <dataValidation type="list" allowBlank="1" showInputMessage="1" showErrorMessage="1" sqref="N27:N114">
      <formula1>$G$185:$G$190</formula1>
    </dataValidation>
    <dataValidation allowBlank="1" showInputMessage="1" showErrorMessage="1" imeMode="halfKatakana" sqref="E27:F114"/>
    <dataValidation type="whole" allowBlank="1" showInputMessage="1" showErrorMessage="1" sqref="I4:I6">
      <formula1>0</formula1>
      <formula2>99</formula2>
    </dataValidation>
    <dataValidation type="list" allowBlank="1" showInputMessage="1" showErrorMessage="1" sqref="E4:F4">
      <formula1>$H$184:$H$357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5" r:id="rId4"/>
  <headerFooter alignWithMargins="0">
    <oddHeader>&amp;R&amp;D   &amp;T</oddHeader>
    <oddFooter>&amp;C&amp;P 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神戸市立神港橘高等学校</cp:lastModifiedBy>
  <cp:lastPrinted>2015-03-03T23:53:05Z</cp:lastPrinted>
  <dcterms:created xsi:type="dcterms:W3CDTF">2006-03-21T14:22:51Z</dcterms:created>
  <dcterms:modified xsi:type="dcterms:W3CDTF">2018-03-13T02:23:23Z</dcterms:modified>
  <cp:category/>
  <cp:version/>
  <cp:contentType/>
  <cp:contentStatus/>
</cp:coreProperties>
</file>