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05" activeTab="1"/>
  </bookViews>
  <sheets>
    <sheet name="入力方法" sheetId="1" r:id="rId1"/>
    <sheet name="入力用シート" sheetId="2" r:id="rId2"/>
  </sheets>
  <definedNames>
    <definedName name="_xlnm.Print_Area" localSheetId="1">'入力用シート'!$A$1:$L$44</definedName>
  </definedNames>
  <calcPr fullCalcOnLoad="1"/>
</workbook>
</file>

<file path=xl/sharedStrings.xml><?xml version="1.0" encoding="utf-8"?>
<sst xmlns="http://schemas.openxmlformats.org/spreadsheetml/2006/main" count="839" uniqueCount="828">
  <si>
    <t>800ｍ</t>
  </si>
  <si>
    <t>男</t>
  </si>
  <si>
    <t>市内中学</t>
  </si>
  <si>
    <t>1500ｍ</t>
  </si>
  <si>
    <t>女</t>
  </si>
  <si>
    <t>市内高校</t>
  </si>
  <si>
    <t>3000ｍ</t>
  </si>
  <si>
    <t>5000ｍ</t>
  </si>
  <si>
    <t>4×100ｍＲ</t>
  </si>
  <si>
    <t>市外中学</t>
  </si>
  <si>
    <t>市外高校</t>
  </si>
  <si>
    <t>M1</t>
  </si>
  <si>
    <t>M2</t>
  </si>
  <si>
    <t>D1</t>
  </si>
  <si>
    <t>D2</t>
  </si>
  <si>
    <t>D3</t>
  </si>
  <si>
    <t>選択して下さい</t>
  </si>
  <si>
    <t>第</t>
  </si>
  <si>
    <t>回　長距離記録会</t>
  </si>
  <si>
    <t>１　大会名</t>
  </si>
  <si>
    <t>２　申込区分</t>
  </si>
  <si>
    <t>月</t>
  </si>
  <si>
    <t>日　実施</t>
  </si>
  <si>
    <t>【陸協・実業団】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</si>
  <si>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</si>
  <si>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</si>
  <si>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</si>
  <si>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</si>
  <si>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</si>
  <si>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</si>
  <si>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</si>
  <si>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</si>
  <si>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</si>
  <si>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</si>
  <si>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</si>
  <si>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</si>
  <si>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</si>
  <si>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</si>
  <si>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</si>
  <si>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</si>
  <si>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</si>
  <si>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</si>
  <si>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</si>
  <si>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</si>
  <si>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</si>
  <si>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</si>
  <si>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</si>
  <si>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</si>
  <si>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</si>
  <si>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</si>
  <si>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</si>
  <si>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</si>
  <si>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</si>
  <si>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</si>
  <si>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</si>
  <si>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</si>
  <si>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</si>
  <si>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</si>
  <si>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</si>
  <si>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</si>
  <si>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</si>
  <si>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</si>
  <si>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</si>
  <si>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</si>
  <si>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</si>
  <si>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</si>
  <si>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</si>
  <si>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</si>
  <si>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</si>
  <si>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</si>
  <si>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</si>
  <si>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</si>
  <si>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</si>
  <si>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</si>
  <si>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</si>
  <si>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</si>
  <si>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</si>
  <si>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</si>
  <si>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</si>
  <si>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</si>
  <si>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</si>
  <si>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</si>
  <si>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</si>
  <si>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</si>
  <si>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</si>
  <si>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</si>
  <si>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</si>
  <si>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</si>
  <si>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</si>
  <si>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</si>
  <si>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</si>
  <si>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</si>
  <si>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</si>
  <si>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</si>
  <si>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</si>
  <si>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</si>
  <si>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</si>
  <si>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</si>
  <si>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</si>
  <si>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</si>
  <si>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</si>
  <si>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</si>
  <si>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</si>
  <si>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</si>
  <si>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</si>
  <si>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</si>
  <si>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</si>
  <si>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</si>
  <si>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</si>
  <si>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</si>
  <si>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</si>
  <si>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</si>
  <si>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</si>
  <si>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</si>
  <si>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</si>
  <si>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</si>
  <si>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</si>
  <si>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</si>
  <si>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</si>
  <si>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</si>
  <si>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</si>
  <si>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</si>
  <si>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</si>
  <si>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</si>
  <si>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</si>
  <si>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</si>
  <si>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</si>
  <si>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</si>
  <si>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</si>
  <si>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</si>
  <si>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</si>
  <si>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</si>
  <si>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</si>
  <si>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</si>
  <si>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</si>
  <si>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</si>
  <si>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</si>
  <si>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</si>
  <si>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</si>
  <si>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</si>
  <si>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</si>
  <si>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</si>
  <si>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</si>
  <si>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</si>
  <si>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</si>
  <si>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</si>
  <si>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</si>
  <si>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</si>
  <si>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</si>
  <si>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</si>
  <si>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</si>
  <si>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</si>
  <si>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</si>
  <si>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</si>
  <si>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</si>
  <si>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</si>
  <si>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</si>
  <si>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284201　東灘高</t>
  </si>
  <si>
    <t>284202　甲南女高</t>
  </si>
  <si>
    <t>284203　灘高</t>
  </si>
  <si>
    <t>284204　六甲ｱｲ高</t>
  </si>
  <si>
    <t>284205　神大附中等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</si>
  <si>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</si>
  <si>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</si>
  <si>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</si>
  <si>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</si>
  <si>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</si>
  <si>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</si>
  <si>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</si>
  <si>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</si>
  <si>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</si>
  <si>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</si>
  <si>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</si>
  <si>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</si>
  <si>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</si>
  <si>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</si>
  <si>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</si>
  <si>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</si>
  <si>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284222　兵庫商高</t>
  </si>
  <si>
    <t>284224　神院大附高</t>
  </si>
  <si>
    <t>284225　兵庫工高</t>
  </si>
  <si>
    <t>284226　神港高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</si>
  <si>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</si>
  <si>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</si>
  <si>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</si>
  <si>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</si>
  <si>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</si>
  <si>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</si>
  <si>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</si>
  <si>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</si>
  <si>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</si>
  <si>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</si>
  <si>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</si>
  <si>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</si>
  <si>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</si>
  <si>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</si>
  <si>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</si>
  <si>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</si>
  <si>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</si>
  <si>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</si>
  <si>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</si>
  <si>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</si>
  <si>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</si>
  <si>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</si>
  <si>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</si>
  <si>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</si>
  <si>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</si>
  <si>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</si>
  <si>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</si>
  <si>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</si>
  <si>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</si>
  <si>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</si>
  <si>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</si>
  <si>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</si>
  <si>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</si>
  <si>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</si>
  <si>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</si>
  <si>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</si>
  <si>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</si>
  <si>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</si>
  <si>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</si>
  <si>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</si>
  <si>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</si>
  <si>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</si>
  <si>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</si>
  <si>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</si>
  <si>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</si>
  <si>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</si>
  <si>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</si>
  <si>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</si>
  <si>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</si>
  <si>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</si>
  <si>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</si>
  <si>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</si>
  <si>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</si>
  <si>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</si>
  <si>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</si>
  <si>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</si>
  <si>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</si>
  <si>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</si>
  <si>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</si>
  <si>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</si>
  <si>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</si>
  <si>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</si>
  <si>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</si>
  <si>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</si>
  <si>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</si>
  <si>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</si>
  <si>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</si>
  <si>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</si>
  <si>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</si>
  <si>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</si>
  <si>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</si>
  <si>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</si>
  <si>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</si>
  <si>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</si>
  <si>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</si>
  <si>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</si>
  <si>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</si>
  <si>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</si>
  <si>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</si>
  <si>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</si>
  <si>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</si>
  <si>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</si>
  <si>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</si>
  <si>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</si>
  <si>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</si>
  <si>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</si>
  <si>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</si>
  <si>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</si>
  <si>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</si>
  <si>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</si>
  <si>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</si>
  <si>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</si>
  <si>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</si>
  <si>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</si>
  <si>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</si>
  <si>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</si>
  <si>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</si>
  <si>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</si>
  <si>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</si>
  <si>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</si>
  <si>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</si>
  <si>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</si>
  <si>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</si>
  <si>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</si>
  <si>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</si>
  <si>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</si>
  <si>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</si>
  <si>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</si>
  <si>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</si>
  <si>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</si>
  <si>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</si>
  <si>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</si>
  <si>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</si>
  <si>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</si>
  <si>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</si>
  <si>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</si>
  <si>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</si>
  <si>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</si>
  <si>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</si>
  <si>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</si>
  <si>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</si>
  <si>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</si>
  <si>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</si>
  <si>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</si>
  <si>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</si>
  <si>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</si>
  <si>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</si>
  <si>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</si>
  <si>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</si>
  <si>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</si>
  <si>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</si>
  <si>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</si>
  <si>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</si>
  <si>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</si>
  <si>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</si>
  <si>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</si>
  <si>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</si>
  <si>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</si>
  <si>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</si>
  <si>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</si>
  <si>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</si>
  <si>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</si>
  <si>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</si>
  <si>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</si>
  <si>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</si>
  <si>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</si>
  <si>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</si>
  <si>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鳥帽子中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</si>
  <si>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</si>
  <si>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</si>
  <si>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</si>
  <si>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</si>
  <si>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</si>
  <si>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</si>
  <si>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湊翔楠中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</si>
  <si>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</si>
  <si>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</si>
  <si>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</si>
  <si>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</si>
  <si>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</si>
  <si>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</si>
  <si>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</si>
  <si>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</si>
  <si>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</si>
  <si>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</si>
  <si>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</si>
  <si>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</si>
  <si>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</si>
  <si>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</si>
  <si>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</si>
  <si>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</si>
  <si>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</si>
  <si>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</si>
  <si>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</si>
  <si>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</si>
  <si>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</si>
  <si>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</si>
  <si>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</si>
  <si>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</si>
  <si>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</si>
  <si>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</si>
  <si>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駒ｹ林中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</si>
  <si>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</si>
  <si>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</si>
  <si>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</si>
  <si>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</si>
  <si>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</si>
  <si>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</si>
  <si>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</si>
  <si>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</si>
  <si>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</si>
  <si>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</si>
  <si>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</si>
  <si>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</si>
  <si>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</si>
  <si>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</si>
  <si>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</si>
  <si>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</si>
  <si>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</si>
  <si>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</si>
  <si>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</si>
  <si>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</si>
  <si>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</si>
  <si>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</si>
  <si>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</si>
  <si>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</si>
  <si>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</si>
  <si>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</si>
  <si>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</si>
  <si>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</si>
  <si>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</si>
  <si>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</si>
  <si>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</si>
  <si>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</si>
  <si>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</si>
  <si>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神大住吉中</t>
  </si>
  <si>
    <t>285283　甲南女中</t>
  </si>
  <si>
    <t>285284　灘中</t>
  </si>
  <si>
    <t>285285　六甲中</t>
  </si>
  <si>
    <t>285286　松蔭中</t>
  </si>
  <si>
    <t>285287　神戸山手女中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</si>
  <si>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</si>
  <si>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</si>
  <si>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</si>
  <si>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</si>
  <si>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</si>
  <si>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</si>
  <si>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</si>
  <si>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</si>
  <si>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</si>
  <si>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</si>
  <si>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【神戸市内小学校】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</si>
  <si>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</si>
  <si>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</si>
  <si>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</si>
  <si>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</si>
  <si>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</si>
  <si>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</si>
  <si>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</si>
  <si>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</si>
  <si>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</si>
  <si>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</si>
  <si>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</si>
  <si>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</si>
  <si>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</si>
  <si>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</si>
  <si>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</si>
  <si>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</si>
  <si>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</si>
  <si>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</si>
  <si>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</si>
  <si>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</si>
  <si>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</si>
  <si>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</si>
  <si>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</si>
  <si>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</si>
  <si>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</si>
  <si>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</si>
  <si>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</si>
  <si>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</si>
  <si>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</si>
  <si>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</si>
  <si>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</si>
  <si>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</si>
  <si>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</si>
  <si>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</si>
  <si>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</si>
  <si>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</si>
  <si>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</si>
  <si>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</si>
  <si>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</si>
  <si>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</si>
  <si>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</si>
  <si>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</si>
  <si>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</si>
  <si>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</si>
  <si>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</si>
  <si>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</si>
  <si>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</si>
  <si>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</si>
  <si>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</si>
  <si>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</si>
  <si>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</si>
  <si>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</si>
  <si>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</si>
  <si>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</si>
  <si>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</si>
  <si>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</si>
  <si>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</si>
  <si>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</si>
  <si>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</si>
  <si>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</si>
  <si>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</si>
  <si>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</si>
  <si>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</si>
  <si>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</si>
  <si>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</si>
  <si>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</si>
  <si>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</si>
  <si>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</si>
  <si>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</si>
  <si>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</si>
  <si>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</si>
  <si>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</si>
  <si>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</si>
  <si>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</si>
  <si>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</si>
  <si>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</si>
  <si>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</si>
  <si>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</si>
  <si>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</si>
  <si>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</si>
  <si>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</si>
  <si>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</si>
  <si>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</si>
  <si>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</si>
  <si>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</si>
  <si>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</si>
  <si>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</si>
  <si>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</si>
  <si>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</si>
  <si>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</si>
  <si>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</si>
  <si>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</si>
  <si>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</si>
  <si>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</si>
  <si>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</si>
  <si>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</si>
  <si>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</si>
  <si>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</si>
  <si>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</si>
  <si>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</si>
  <si>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</si>
  <si>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</si>
  <si>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</si>
  <si>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</si>
  <si>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</si>
  <si>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</si>
  <si>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</si>
  <si>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</si>
  <si>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</si>
  <si>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</si>
  <si>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</si>
  <si>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</si>
  <si>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</si>
  <si>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</si>
  <si>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</si>
  <si>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</si>
  <si>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</si>
  <si>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</si>
  <si>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</si>
  <si>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</si>
  <si>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</si>
  <si>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</si>
  <si>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</si>
  <si>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</si>
  <si>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</si>
  <si>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</si>
  <si>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</si>
  <si>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</si>
  <si>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</si>
  <si>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</si>
  <si>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</si>
  <si>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</si>
  <si>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</si>
  <si>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</si>
  <si>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</si>
  <si>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</si>
  <si>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</si>
  <si>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</si>
  <si>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</si>
  <si>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</si>
  <si>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</si>
  <si>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</si>
  <si>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</si>
  <si>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</si>
  <si>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</si>
  <si>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</si>
  <si>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</si>
  <si>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</si>
  <si>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</si>
  <si>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</si>
  <si>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</si>
  <si>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</si>
  <si>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</si>
  <si>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</si>
  <si>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</si>
  <si>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</si>
  <si>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</si>
  <si>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</si>
  <si>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</si>
  <si>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</si>
  <si>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</si>
  <si>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</si>
  <si>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</si>
  <si>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</si>
  <si>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</si>
  <si>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</si>
  <si>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</si>
  <si>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</si>
  <si>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３　団体名等</t>
  </si>
  <si>
    <t>団体名：</t>
  </si>
  <si>
    <t>申込責任者氏名：</t>
  </si>
  <si>
    <t>緊急連絡先：</t>
  </si>
  <si>
    <t>性別</t>
  </si>
  <si>
    <t>№</t>
  </si>
  <si>
    <t>ここから右側の列は消さないで下さい。</t>
  </si>
  <si>
    <t>ﾅﾝﾊﾞｰ
ｶｰﾄﾞ</t>
  </si>
  <si>
    <t>姓</t>
  </si>
  <si>
    <t>名</t>
  </si>
  <si>
    <t>氏　　名</t>
  </si>
  <si>
    <t>姓ﾌﾘｶﾞﾅ</t>
  </si>
  <si>
    <t>名ﾌﾘｶﾞﾅ</t>
  </si>
  <si>
    <t>氏名ﾌﾘｶﾞﾅ（半角）</t>
  </si>
  <si>
    <t>学年</t>
  </si>
  <si>
    <t>出場種目</t>
  </si>
  <si>
    <t>分</t>
  </si>
  <si>
    <t>秒</t>
  </si>
  <si>
    <t>申込記録</t>
  </si>
  <si>
    <t>1/100</t>
  </si>
  <si>
    <t>DB</t>
  </si>
  <si>
    <t>N1</t>
  </si>
  <si>
    <t>N2</t>
  </si>
  <si>
    <t>SX</t>
  </si>
  <si>
    <t>KC</t>
  </si>
  <si>
    <t>MC</t>
  </si>
  <si>
    <t>ZK</t>
  </si>
  <si>
    <t>S1</t>
  </si>
  <si>
    <t>一般</t>
  </si>
  <si>
    <t>中学</t>
  </si>
  <si>
    <t>高校</t>
  </si>
  <si>
    <t>小学</t>
  </si>
  <si>
    <t>06</t>
  </si>
  <si>
    <t>05</t>
  </si>
  <si>
    <t>04</t>
  </si>
  <si>
    <t>01</t>
  </si>
  <si>
    <t>小学生</t>
  </si>
  <si>
    <t>市内中高</t>
  </si>
  <si>
    <t>1種目</t>
  </si>
  <si>
    <t>種目数</t>
  </si>
  <si>
    <t>日</t>
  </si>
  <si>
    <t>郵便局より　払い込みました</t>
  </si>
  <si>
    <t>小計</t>
  </si>
  <si>
    <t>合計金額</t>
  </si>
  <si>
    <t>円</t>
  </si>
  <si>
    <t>５　参加料明細</t>
  </si>
  <si>
    <t>３　団体名等</t>
  </si>
  <si>
    <t>氏名</t>
  </si>
  <si>
    <t>希望部署</t>
  </si>
  <si>
    <t>６　推薦審判</t>
  </si>
  <si>
    <t>入力方法</t>
  </si>
  <si>
    <t>大会名を選択する</t>
  </si>
  <si>
    <t>申込区分を選択する</t>
  </si>
  <si>
    <t>団体名を選択し、申込責任者、緊急連絡先を入力する</t>
  </si>
  <si>
    <t>出場選手データを入力する</t>
  </si>
  <si>
    <t>参加料明細に必要事項を入力する</t>
  </si>
  <si>
    <t>推薦審判員を入力する</t>
  </si>
  <si>
    <t>このファイルを団体名_第○回長距離記録会という名前で保存し、添付ファイルでメール送信する</t>
  </si>
  <si>
    <t>（または、プリントアウトし、所定の申込先へ郵送する）</t>
  </si>
  <si>
    <t>４　出場選手</t>
  </si>
  <si>
    <t>※ﾅﾝﾊﾞｰｶｰﾄﾞ：一般高校は陸連登録番号(～9999)，
　　　　　　　　　 中学は学校番号(3桁)+個人番号(2桁）の5桁
　　　　　　　　　 小学校は1,2,3…の番号を入力</t>
  </si>
  <si>
    <t>小学800ｍ</t>
  </si>
  <si>
    <t>小学1500ｍ</t>
  </si>
  <si>
    <t>00606 0</t>
  </si>
  <si>
    <t>00806 0</t>
  </si>
  <si>
    <t>00800 0</t>
  </si>
  <si>
    <t>01000 0</t>
  </si>
  <si>
    <t>01100 0</t>
  </si>
  <si>
    <t>※20名をこえる場合は、別ファイルを作成してください。</t>
  </si>
  <si>
    <t>大学</t>
  </si>
  <si>
    <t>小学校</t>
  </si>
  <si>
    <t>実業団</t>
  </si>
  <si>
    <t>一般</t>
  </si>
  <si>
    <t>振込金額</t>
  </si>
  <si>
    <t>その他</t>
  </si>
  <si>
    <t>振込月</t>
  </si>
  <si>
    <t>振込日</t>
  </si>
  <si>
    <t>郵便局名</t>
  </si>
  <si>
    <t>審判１</t>
  </si>
  <si>
    <t>審判２</t>
  </si>
  <si>
    <t>審判３</t>
  </si>
  <si>
    <t>入力用シートを選択する</t>
  </si>
  <si>
    <t>280801　三菱重工神戸</t>
  </si>
  <si>
    <t>280802　鈴蘭台ＡＣ</t>
  </si>
  <si>
    <t>280803　関大陸友会</t>
  </si>
  <si>
    <t>280804　兵庫県警</t>
  </si>
  <si>
    <t>280805　神戸ＰＩＪＣ</t>
  </si>
  <si>
    <t>280806　神戸市水道局RC</t>
  </si>
  <si>
    <t>280807　兵庫マスターズ</t>
  </si>
  <si>
    <t>280808　神戸市陸協</t>
  </si>
  <si>
    <t>280808　茗友クラブ</t>
  </si>
  <si>
    <t>280809　凌霜ＡＣ</t>
  </si>
  <si>
    <t>280810　神戸市教員Ｃ</t>
  </si>
  <si>
    <t>280811　神戸市高体連Ｃ</t>
  </si>
  <si>
    <t>280812　ノーリツ</t>
  </si>
  <si>
    <t>280813　明石大橋ＡＣ</t>
  </si>
  <si>
    <t>280814　神戸小学校教員Ｃ</t>
  </si>
  <si>
    <t>280815　ユニバーＳＣ</t>
  </si>
  <si>
    <t>280817　ウダカスポーツAC</t>
  </si>
  <si>
    <t>280818　甲南大AC</t>
  </si>
  <si>
    <t>280819　神戸高専TFC</t>
  </si>
  <si>
    <t>280820　アシックスランニングラボ</t>
  </si>
  <si>
    <t>280821　阪急電鉄陸上部</t>
  </si>
  <si>
    <t>280822　Bacchus</t>
  </si>
  <si>
    <t>280823　神戸学院大AC</t>
  </si>
  <si>
    <t>280825　team APEX nikko</t>
  </si>
  <si>
    <t>280826　T&amp;F.netKOBE</t>
  </si>
  <si>
    <t>280827　神戸ドリームランナーズ</t>
  </si>
  <si>
    <t>280828　HYOGO TFC</t>
  </si>
  <si>
    <t>280829　鈴蘭NAC</t>
  </si>
  <si>
    <t>280830　神戸市消防局</t>
  </si>
  <si>
    <t>280831　シスメックス</t>
  </si>
  <si>
    <t>280832　TIC valley</t>
  </si>
  <si>
    <t>280833　西川ランニング教室</t>
  </si>
  <si>
    <t>280834　KOBE Running Club</t>
  </si>
  <si>
    <t>280835　ReRun Running CLUB</t>
  </si>
  <si>
    <t>280836　TOKIWAランナーズ</t>
  </si>
  <si>
    <t>280837　有野台NAC</t>
  </si>
  <si>
    <t>280838　コンドーテック陸上部</t>
  </si>
  <si>
    <t>281001　尼崎市陸協</t>
  </si>
  <si>
    <t>281002　川西市陸協</t>
  </si>
  <si>
    <t>281003　伊丹市陸協</t>
  </si>
  <si>
    <t>281004　宝塚市陸協</t>
  </si>
  <si>
    <t>281005　芦屋市陸協</t>
  </si>
  <si>
    <t>281006　明石市陸協</t>
  </si>
  <si>
    <t>281007　加古川市陸協</t>
  </si>
  <si>
    <t>281008　高砂市陸協</t>
  </si>
  <si>
    <t>281009　小野市陸協</t>
  </si>
  <si>
    <t>281010　加西市陸協</t>
  </si>
  <si>
    <t>281011　西脇市陸協</t>
  </si>
  <si>
    <t>281012　多可郡陸協</t>
  </si>
  <si>
    <t>281013　姫路市陸協</t>
  </si>
  <si>
    <t>281014　宍粟市陸協</t>
  </si>
  <si>
    <t>281015　龍野市陸協</t>
  </si>
  <si>
    <t>281016　佐用郡陸協</t>
  </si>
  <si>
    <t>281017　赤穂市陸協</t>
  </si>
  <si>
    <t>281018　三田市陸協</t>
  </si>
  <si>
    <t>281019　篠山市陸協</t>
  </si>
  <si>
    <t>281020　丹波市陸協</t>
  </si>
  <si>
    <t>281021　西宮市陸協</t>
  </si>
  <si>
    <t>281022　相生市陸協</t>
  </si>
  <si>
    <t>281023　三木市陸協</t>
  </si>
  <si>
    <t>281024　加東郡陸協</t>
  </si>
  <si>
    <t>281025　揖保郡陸協</t>
  </si>
  <si>
    <t>281026　朝来市陸協</t>
  </si>
  <si>
    <t>281027　加古郡陸協</t>
  </si>
  <si>
    <t>281028　神崎郡陸協</t>
  </si>
  <si>
    <t>281029　飾磨郡陸協</t>
  </si>
  <si>
    <t>281030　赤穂郡陸協</t>
  </si>
  <si>
    <t>281031　出石郡陸協</t>
  </si>
  <si>
    <t>281032　城崎郡陸協</t>
  </si>
  <si>
    <t>281033　豊岡市陸協</t>
  </si>
  <si>
    <t>281034　美方郡陸協</t>
  </si>
  <si>
    <t>281035　養父市陸協</t>
  </si>
  <si>
    <t>281036　洲本市陸協</t>
  </si>
  <si>
    <t>281037　淡路市陸協</t>
  </si>
  <si>
    <t>281038　南あわじ市陸協</t>
  </si>
  <si>
    <t>281039　美嚢郡陸協</t>
  </si>
  <si>
    <t>281040　川辺郡陸協</t>
  </si>
  <si>
    <t>281041　鳩印G&amp;T</t>
  </si>
  <si>
    <t>281042　兵庫ｱｽﾘｰﾄ</t>
  </si>
  <si>
    <t>281043　神戸製鋼西神</t>
  </si>
  <si>
    <t>281044　山本電機製作所</t>
  </si>
  <si>
    <t>281045　三菱重工高砂</t>
  </si>
  <si>
    <t>281046　山陽特殊製鋼</t>
  </si>
  <si>
    <t>281047　川崎重工</t>
  </si>
  <si>
    <t>281048　住友電工</t>
  </si>
  <si>
    <t>281049　eA兵庫</t>
  </si>
  <si>
    <t>281050　復刻ｱｽﾘｰﾄｸﾗﾌﾞ</t>
  </si>
  <si>
    <t>281051　三木ＲＣ</t>
  </si>
  <si>
    <t>281052　甲南学園ＡＣ</t>
  </si>
  <si>
    <t>281053　KOBE.AC</t>
  </si>
  <si>
    <t>281054　ﾄｸｾﾝ工業</t>
  </si>
  <si>
    <t>281055　長谷川体育施設</t>
  </si>
  <si>
    <t>281056　ﾆｯｺｰﾃｸﾉ陸上競技部</t>
  </si>
  <si>
    <t>281057　ﾌｼﾞﾌﾟﾚｱﾑ(株)</t>
  </si>
  <si>
    <t>281058　ｳｨﾝﾄﾞｱｯﾌﾟAC</t>
  </si>
  <si>
    <t>281059　葵ＡＣ</t>
  </si>
  <si>
    <t>281060　明石JRC</t>
  </si>
  <si>
    <t>281061　21Cﾗﾝﾅ-ｽﾞｸﾗﾌﾞ</t>
  </si>
  <si>
    <t>281062　日本HPﾗﾝﾅ-ｽﾞ</t>
  </si>
  <si>
    <t>281063　西神戸ｸﾗﾌﾞ</t>
  </si>
  <si>
    <t>281064　きさらぎｸﾗﾌﾞ</t>
  </si>
  <si>
    <t>281065　尼崎ﾅｲﾄﾗﾝﾅｰｽﾞ</t>
  </si>
  <si>
    <t>281066　兵庫教員Ｃ</t>
  </si>
  <si>
    <t>281067　HITAC</t>
  </si>
  <si>
    <t>281068　武庫荘総合AC</t>
  </si>
  <si>
    <t>281069　月見ヶ丘Ｃ</t>
  </si>
  <si>
    <t>281070　御影ＡＣ</t>
  </si>
  <si>
    <t>281071　尼北AC</t>
  </si>
  <si>
    <t>281072　三原高AC</t>
  </si>
  <si>
    <t>281073　神崎高級工機RC</t>
  </si>
  <si>
    <t>281074　ｳｯﾃﾞｨRC</t>
  </si>
  <si>
    <t>281075　神戸甲北AC</t>
  </si>
  <si>
    <t>281076　如田接骨院TC</t>
  </si>
  <si>
    <t>281077　星陵AC</t>
  </si>
  <si>
    <t>281078　流通科学大AC</t>
  </si>
  <si>
    <t>281079　しあわせの村RC</t>
  </si>
  <si>
    <t>281080　明石高専AC</t>
  </si>
  <si>
    <t>281081　KNJC</t>
  </si>
  <si>
    <t>281082　甲子園HRC</t>
  </si>
  <si>
    <t>281083　MRC</t>
  </si>
  <si>
    <t>281084　上郡AC</t>
  </si>
  <si>
    <t>281085　ｱﾁｰﾌﾞRC</t>
  </si>
  <si>
    <t>281086　ONE</t>
  </si>
  <si>
    <t>281087　no-limits</t>
  </si>
  <si>
    <t>281088　Team　SOS</t>
  </si>
  <si>
    <t>281089　ﾁｰﾑﾐｽﾞﾉｱｽﾚﾃｨｯｸ</t>
  </si>
  <si>
    <t>281090　ｱﾄﾚﾀｽ</t>
  </si>
  <si>
    <t>281091　川重ﾃｸﾉｻｰﾋﾞｽ</t>
  </si>
  <si>
    <t>281092　ｸﾞﾝｾﾞｽﾎﾟｰﾂ</t>
  </si>
  <si>
    <t>281093　ﾀｲﾓｽﾎﾟｰﾂ</t>
  </si>
  <si>
    <t>281094　ﾋﾟｯﾌﾟﾌｼﾞﾓﾄ</t>
  </si>
  <si>
    <t>281095　活魚こうの</t>
  </si>
  <si>
    <t>281096　ﾁｰﾑﾌﾗｯﾄｻｰｸﾙ</t>
  </si>
  <si>
    <t>281097　K･Iｺｰﾎﾟﾚｰｼｮﾝ</t>
  </si>
  <si>
    <t>281098　阪神病院</t>
  </si>
  <si>
    <t>281099　神交魚崎走友会</t>
  </si>
  <si>
    <t>281100　王子ｻﾌﾞﾄﾗ愛好会</t>
  </si>
  <si>
    <t>281101　三菱電機紅菱会</t>
  </si>
  <si>
    <t>281102　RUNNERS･9の会</t>
  </si>
  <si>
    <t>281103　吉川工業</t>
  </si>
  <si>
    <t>281104　伊丹市消防局</t>
  </si>
  <si>
    <t>281105　PEEK兵庫</t>
  </si>
  <si>
    <t>281106　ｱｽﾚｯﾂ兵庫</t>
  </si>
  <si>
    <t>281107　ARC神戸</t>
  </si>
  <si>
    <t>281108　宝塚市役所</t>
  </si>
  <si>
    <t>281109　関西陸人</t>
  </si>
  <si>
    <t>281110　童夢人</t>
  </si>
  <si>
    <t>281111　神鋼加古川</t>
  </si>
  <si>
    <t>281112　千僧自衛隊</t>
  </si>
  <si>
    <t>281113　伊丹自衛隊</t>
  </si>
  <si>
    <t>281114　姫路自衛隊</t>
  </si>
  <si>
    <t>281115　陸自第3師団</t>
  </si>
  <si>
    <t>281116　大通</t>
  </si>
  <si>
    <t>281117　兵庫ﾔｸﾙﾄ販売</t>
  </si>
  <si>
    <t>281118　新日鉄広畑</t>
  </si>
  <si>
    <t>281119　人材開発</t>
  </si>
  <si>
    <t>281120　ｱｼｯｸｽ陸上競技部</t>
  </si>
  <si>
    <t>281121　兵庫投擲倶楽部</t>
  </si>
  <si>
    <t>281122　大阪ﾊｲﾃｸﾉﾛｼﾞｰ専門</t>
  </si>
  <si>
    <t>281123　平尾石油</t>
  </si>
  <si>
    <t>281124　三菱電機姫路</t>
  </si>
  <si>
    <t>281125　東芝姫路</t>
  </si>
  <si>
    <t>281126　三洋電機ｿﾌﾄｴﾅｼﾞｰ</t>
  </si>
  <si>
    <r>
      <t>　　　　　　平成２９年度　神戸市長距離記録会申込ファイル　　　　　</t>
    </r>
    <r>
      <rPr>
        <b/>
        <vertAlign val="superscript"/>
        <sz val="16"/>
        <color indexed="8"/>
        <rFont val="ＭＳ Ｐゴシック"/>
        <family val="3"/>
      </rPr>
      <t>（様式1）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</si>
</sst>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vertAlign val="superscript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9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theme="0"/>
      <name val="ＭＳ Ｐゴシック"/>
      <family val="3"/>
    </font>
    <font>
      <sz val="11"/>
      <name val="Calibri"/>
      <family val="3"/>
    </font>
    <font>
      <b/>
      <sz val="12"/>
      <color theme="0"/>
      <name val="Calibri"/>
      <family val="3"/>
    </font>
    <font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1"/>
      <color rgb="FFFF0000"/>
      <name val="Calibri"/>
      <family val="3"/>
    </font>
    <font>
      <b/>
      <sz val="18"/>
      <color theme="0"/>
      <name val="ＭＳ ゴシック"/>
      <family val="3"/>
    </font>
    <font>
      <b/>
      <sz val="22"/>
      <color theme="1"/>
      <name val="ＭＳ ゴシック"/>
      <family val="3"/>
    </font>
    <font>
      <sz val="9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5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5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54" fillId="0" borderId="17" xfId="0" applyFont="1" applyBorder="1" applyAlignment="1">
      <alignment horizontal="center" vertical="center" shrinkToFit="1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33" borderId="18" xfId="0" applyFont="1" applyFill="1" applyBorder="1" applyAlignment="1">
      <alignment vertical="center"/>
    </xf>
    <xf numFmtId="0" fontId="60" fillId="33" borderId="19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horizontal="center" vertical="center" shrinkToFi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2" fillId="33" borderId="19" xfId="0" applyFont="1" applyFill="1" applyBorder="1" applyAlignment="1">
      <alignment vertical="center"/>
    </xf>
    <xf numFmtId="0" fontId="62" fillId="33" borderId="2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0" xfId="0" applyNumberFormat="1" applyBorder="1" applyAlignment="1">
      <alignment horizontal="left" vertical="center"/>
    </xf>
    <xf numFmtId="5" fontId="0" fillId="0" borderId="2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5" fontId="0" fillId="0" borderId="17" xfId="0" applyNumberForma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distributed" vertical="center" indent="13"/>
    </xf>
    <xf numFmtId="0" fontId="63" fillId="0" borderId="2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3" fillId="0" borderId="3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7" fillId="0" borderId="32" xfId="0" applyFont="1" applyBorder="1" applyAlignment="1">
      <alignment horizontal="distributed" vertical="center" indent="13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39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40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68" fillId="33" borderId="19" xfId="0" applyFont="1" applyFill="1" applyBorder="1" applyAlignment="1">
      <alignment horizontal="left" vertical="center" wrapText="1"/>
    </xf>
    <xf numFmtId="0" fontId="68" fillId="33" borderId="22" xfId="0" applyFont="1" applyFill="1" applyBorder="1" applyAlignment="1">
      <alignment horizontal="left" vertical="center" wrapText="1"/>
    </xf>
    <xf numFmtId="0" fontId="69" fillId="34" borderId="0" xfId="0" applyFont="1" applyFill="1" applyAlignment="1">
      <alignment horizontal="center" vertical="top" textRotation="255"/>
    </xf>
    <xf numFmtId="0" fontId="60" fillId="33" borderId="3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22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60" fillId="33" borderId="26" xfId="0" applyFont="1" applyFill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0" fontId="57" fillId="0" borderId="43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horizontal="center" vertical="center"/>
      <protection locked="0"/>
    </xf>
    <xf numFmtId="0" fontId="57" fillId="0" borderId="45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0" borderId="46" xfId="0" applyFont="1" applyBorder="1" applyAlignment="1" applyProtection="1">
      <alignment horizontal="center" vertical="center"/>
      <protection locked="0"/>
    </xf>
    <xf numFmtId="0" fontId="57" fillId="0" borderId="47" xfId="0" applyFont="1" applyBorder="1" applyAlignment="1" applyProtection="1">
      <alignment horizontal="center" vertical="center"/>
      <protection locked="0"/>
    </xf>
    <xf numFmtId="0" fontId="57" fillId="0" borderId="48" xfId="0" applyFont="1" applyBorder="1" applyAlignment="1" applyProtection="1">
      <alignment horizontal="center" vertical="center"/>
      <protection locked="0"/>
    </xf>
    <xf numFmtId="0" fontId="57" fillId="0" borderId="4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2" fillId="33" borderId="31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7109375" style="69" customWidth="1"/>
    <col min="2" max="16384" width="9.00390625" style="69" customWidth="1"/>
  </cols>
  <sheetData>
    <row r="1" ht="5.25" customHeight="1"/>
    <row r="2" spans="2:12" ht="36.75" customHeight="1" thickBot="1">
      <c r="B2" s="84" t="s">
        <v>632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7.5" customHeight="1" thickBot="1" thickTop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81" customFormat="1" ht="24" customHeight="1">
      <c r="B4" s="79">
        <v>1</v>
      </c>
      <c r="C4" s="80" t="s">
        <v>663</v>
      </c>
      <c r="D4" s="82"/>
      <c r="E4" s="82"/>
      <c r="F4" s="82"/>
      <c r="G4" s="82"/>
      <c r="H4" s="82"/>
      <c r="I4" s="82"/>
      <c r="J4" s="82"/>
      <c r="K4" s="82"/>
      <c r="L4" s="83"/>
    </row>
    <row r="5" spans="2:12" ht="24" customHeight="1">
      <c r="B5" s="71">
        <v>2</v>
      </c>
      <c r="C5" s="72" t="s">
        <v>633</v>
      </c>
      <c r="D5" s="72"/>
      <c r="E5" s="72"/>
      <c r="F5" s="72"/>
      <c r="G5" s="72"/>
      <c r="H5" s="72"/>
      <c r="I5" s="72"/>
      <c r="J5" s="72"/>
      <c r="K5" s="72"/>
      <c r="L5" s="73"/>
    </row>
    <row r="6" spans="2:12" ht="24" customHeight="1">
      <c r="B6" s="71">
        <v>3</v>
      </c>
      <c r="C6" s="72" t="s">
        <v>634</v>
      </c>
      <c r="D6" s="72"/>
      <c r="E6" s="72"/>
      <c r="F6" s="72"/>
      <c r="G6" s="72"/>
      <c r="H6" s="72"/>
      <c r="I6" s="72"/>
      <c r="J6" s="72"/>
      <c r="K6" s="72"/>
      <c r="L6" s="73"/>
    </row>
    <row r="7" spans="2:12" ht="24" customHeight="1">
      <c r="B7" s="71">
        <v>4</v>
      </c>
      <c r="C7" s="72" t="s">
        <v>635</v>
      </c>
      <c r="D7" s="72"/>
      <c r="E7" s="72"/>
      <c r="F7" s="72"/>
      <c r="G7" s="72"/>
      <c r="H7" s="72"/>
      <c r="I7" s="72"/>
      <c r="J7" s="72"/>
      <c r="K7" s="72"/>
      <c r="L7" s="73"/>
    </row>
    <row r="8" spans="2:12" ht="24" customHeight="1">
      <c r="B8" s="71">
        <v>5</v>
      </c>
      <c r="C8" s="72" t="s">
        <v>636</v>
      </c>
      <c r="D8" s="72"/>
      <c r="E8" s="72"/>
      <c r="F8" s="72"/>
      <c r="G8" s="72"/>
      <c r="H8" s="72"/>
      <c r="I8" s="72"/>
      <c r="J8" s="72"/>
      <c r="K8" s="72"/>
      <c r="L8" s="73"/>
    </row>
    <row r="9" spans="2:12" ht="24" customHeight="1">
      <c r="B9" s="71">
        <v>6</v>
      </c>
      <c r="C9" s="72" t="s">
        <v>637</v>
      </c>
      <c r="D9" s="72"/>
      <c r="E9" s="72"/>
      <c r="F9" s="72"/>
      <c r="G9" s="72"/>
      <c r="H9" s="72"/>
      <c r="I9" s="72"/>
      <c r="J9" s="72"/>
      <c r="K9" s="72"/>
      <c r="L9" s="73"/>
    </row>
    <row r="10" spans="2:12" ht="24" customHeight="1">
      <c r="B10" s="71">
        <v>7</v>
      </c>
      <c r="C10" s="72" t="s">
        <v>638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2:12" ht="24" customHeight="1">
      <c r="B11" s="71">
        <v>8</v>
      </c>
      <c r="C11" s="72" t="s">
        <v>639</v>
      </c>
      <c r="D11" s="72"/>
      <c r="E11" s="72"/>
      <c r="F11" s="72"/>
      <c r="G11" s="72"/>
      <c r="H11" s="72"/>
      <c r="I11" s="72"/>
      <c r="J11" s="72"/>
      <c r="K11" s="72"/>
      <c r="L11" s="73"/>
    </row>
    <row r="12" spans="2:12" ht="24" customHeight="1" thickBot="1">
      <c r="B12" s="74"/>
      <c r="C12" s="75" t="s">
        <v>640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2:12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sheet="1"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0.140625" style="0" customWidth="1"/>
    <col min="4" max="4" width="10.421875" style="0" customWidth="1"/>
    <col min="5" max="6" width="10.140625" style="0" customWidth="1"/>
    <col min="7" max="8" width="5.140625" style="0" customWidth="1"/>
    <col min="9" max="9" width="10.28125" style="0" customWidth="1"/>
    <col min="10" max="12" width="6.7109375" style="0" customWidth="1"/>
    <col min="13" max="14" width="3.8515625" style="0" customWidth="1"/>
    <col min="15" max="15" width="4.421875" style="0" customWidth="1"/>
    <col min="16" max="16" width="20.00390625" style="0" customWidth="1"/>
    <col min="17" max="17" width="13.28125" style="13" customWidth="1"/>
    <col min="18" max="19" width="13.140625" style="0" customWidth="1"/>
    <col min="20" max="20" width="5.28125" style="0" customWidth="1"/>
    <col min="21" max="21" width="5.8515625" style="0" customWidth="1"/>
    <col min="22" max="22" width="7.421875" style="0" customWidth="1"/>
    <col min="23" max="23" width="9.00390625" style="0" customWidth="1"/>
    <col min="24" max="24" width="14.57421875" style="0" customWidth="1"/>
    <col min="25" max="25" width="9.00390625" style="0" customWidth="1"/>
  </cols>
  <sheetData>
    <row r="1" spans="1:15" s="12" customFormat="1" ht="24.75" customHeight="1" thickBot="1">
      <c r="A1" s="118" t="s">
        <v>827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4"/>
      <c r="N1" s="109" t="s">
        <v>588</v>
      </c>
      <c r="O1" s="23"/>
    </row>
    <row r="2" s="12" customFormat="1" ht="6.75" customHeight="1" thickBot="1" thickTop="1">
      <c r="N2" s="109"/>
    </row>
    <row r="3" spans="1:14" s="11" customFormat="1" ht="22.5" customHeight="1">
      <c r="A3" s="110" t="s">
        <v>19</v>
      </c>
      <c r="B3" s="111"/>
      <c r="C3" s="16" t="s">
        <v>17</v>
      </c>
      <c r="D3" s="32" t="s">
        <v>16</v>
      </c>
      <c r="E3" s="17" t="s">
        <v>18</v>
      </c>
      <c r="F3" s="17"/>
      <c r="G3" s="17"/>
      <c r="H3" s="18"/>
      <c r="N3" s="109"/>
    </row>
    <row r="4" spans="1:14" s="11" customFormat="1" ht="22.5" customHeight="1" thickBot="1">
      <c r="A4" s="112"/>
      <c r="B4" s="113"/>
      <c r="C4" s="19"/>
      <c r="D4" s="20">
        <f>IF(D3="選択して下さい","",VLOOKUP($D$3,$H$98:$J$102,2))</f>
      </c>
      <c r="E4" s="26" t="s">
        <v>21</v>
      </c>
      <c r="F4" s="20">
        <f>IF(D3="選択して下さい","",VLOOKUP($D$3,$H$98:$J$102,3))</f>
      </c>
      <c r="G4" s="19" t="s">
        <v>22</v>
      </c>
      <c r="H4" s="21"/>
      <c r="N4" s="109"/>
    </row>
    <row r="5" spans="1:14" s="11" customFormat="1" ht="5.25" customHeight="1" thickBot="1">
      <c r="A5" s="36"/>
      <c r="B5" s="37"/>
      <c r="N5" s="109"/>
    </row>
    <row r="6" spans="1:20" s="11" customFormat="1" ht="22.5" customHeight="1" thickBot="1">
      <c r="A6" s="114" t="s">
        <v>20</v>
      </c>
      <c r="B6" s="115"/>
      <c r="C6" s="119" t="s">
        <v>16</v>
      </c>
      <c r="D6" s="119"/>
      <c r="E6" s="119"/>
      <c r="F6" s="120"/>
      <c r="N6" s="109"/>
      <c r="S6" s="29"/>
      <c r="T6" s="30"/>
    </row>
    <row r="7" spans="1:20" s="11" customFormat="1" ht="4.5" customHeight="1" thickBot="1">
      <c r="A7" s="36"/>
      <c r="B7" s="37"/>
      <c r="C7" s="22"/>
      <c r="D7" s="22"/>
      <c r="E7" s="22"/>
      <c r="F7" s="22"/>
      <c r="N7" s="109"/>
      <c r="S7" s="29"/>
      <c r="T7" s="30"/>
    </row>
    <row r="8" spans="1:23" s="11" customFormat="1" ht="22.5" customHeight="1">
      <c r="A8" s="110" t="s">
        <v>582</v>
      </c>
      <c r="B8" s="111"/>
      <c r="C8" s="102" t="s">
        <v>583</v>
      </c>
      <c r="D8" s="102"/>
      <c r="E8" s="121" t="s">
        <v>16</v>
      </c>
      <c r="F8" s="122"/>
      <c r="G8" s="122"/>
      <c r="H8" s="123"/>
      <c r="I8" s="22"/>
      <c r="J8" s="22"/>
      <c r="K8" s="22"/>
      <c r="L8" s="22"/>
      <c r="N8" s="109"/>
      <c r="S8" s="29"/>
      <c r="T8"/>
      <c r="V8" s="43" t="s">
        <v>643</v>
      </c>
      <c r="W8" s="44" t="s">
        <v>645</v>
      </c>
    </row>
    <row r="9" spans="1:23" s="11" customFormat="1" ht="22.5" customHeight="1">
      <c r="A9" s="116"/>
      <c r="B9" s="117"/>
      <c r="C9" s="98" t="s">
        <v>584</v>
      </c>
      <c r="D9" s="99"/>
      <c r="E9" s="124"/>
      <c r="F9" s="125"/>
      <c r="G9" s="125"/>
      <c r="H9" s="126"/>
      <c r="I9" s="22"/>
      <c r="J9" s="22"/>
      <c r="K9" s="22"/>
      <c r="L9" s="22"/>
      <c r="N9" s="109"/>
      <c r="S9" s="45" t="s">
        <v>613</v>
      </c>
      <c r="T9" s="25" t="s">
        <v>614</v>
      </c>
      <c r="V9" s="43" t="s">
        <v>644</v>
      </c>
      <c r="W9" s="44" t="s">
        <v>646</v>
      </c>
    </row>
    <row r="10" spans="1:23" s="11" customFormat="1" ht="22.5" customHeight="1" thickBot="1">
      <c r="A10" s="112"/>
      <c r="B10" s="113"/>
      <c r="C10" s="100" t="s">
        <v>585</v>
      </c>
      <c r="D10" s="101"/>
      <c r="E10" s="127"/>
      <c r="F10" s="128"/>
      <c r="G10" s="128"/>
      <c r="H10" s="129"/>
      <c r="I10" s="22"/>
      <c r="J10" s="22"/>
      <c r="K10" s="22"/>
      <c r="L10" s="22"/>
      <c r="N10" s="109"/>
      <c r="S10" s="45" t="s">
        <v>611</v>
      </c>
      <c r="T10" s="25" t="s">
        <v>615</v>
      </c>
      <c r="V10" s="43" t="s">
        <v>3</v>
      </c>
      <c r="W10" s="44" t="s">
        <v>647</v>
      </c>
    </row>
    <row r="11" spans="14:23" ht="4.5" customHeight="1" thickBot="1">
      <c r="N11" s="109"/>
      <c r="Q11"/>
      <c r="S11" s="45" t="s">
        <v>612</v>
      </c>
      <c r="T11" s="25" t="s">
        <v>616</v>
      </c>
      <c r="V11" s="43" t="s">
        <v>6</v>
      </c>
      <c r="W11" s="44" t="s">
        <v>648</v>
      </c>
    </row>
    <row r="12" spans="1:23" ht="45.75" customHeight="1" thickBot="1">
      <c r="A12" s="38" t="s">
        <v>641</v>
      </c>
      <c r="B12" s="39"/>
      <c r="C12" s="107" t="s">
        <v>642</v>
      </c>
      <c r="D12" s="107"/>
      <c r="E12" s="107"/>
      <c r="F12" s="107"/>
      <c r="G12" s="107"/>
      <c r="H12" s="107"/>
      <c r="I12" s="107"/>
      <c r="J12" s="107"/>
      <c r="K12" s="107"/>
      <c r="L12" s="108"/>
      <c r="N12" s="109"/>
      <c r="P12" s="15">
        <f>IF(C6="選択して下さい","",C6)</f>
      </c>
      <c r="Q12" t="e">
        <f>VLOOKUP(P12,$A$98:$B$105,2,FALSE)</f>
        <v>#N/A</v>
      </c>
      <c r="S12" s="45" t="s">
        <v>610</v>
      </c>
      <c r="T12" s="25" t="s">
        <v>617</v>
      </c>
      <c r="V12" s="43" t="s">
        <v>7</v>
      </c>
      <c r="W12" s="44" t="s">
        <v>649</v>
      </c>
    </row>
    <row r="13" spans="1:14" s="13" customFormat="1" ht="13.5">
      <c r="A13" s="104" t="s">
        <v>587</v>
      </c>
      <c r="B13" s="106" t="s">
        <v>589</v>
      </c>
      <c r="C13" s="89" t="s">
        <v>592</v>
      </c>
      <c r="D13" s="90"/>
      <c r="E13" s="89" t="s">
        <v>595</v>
      </c>
      <c r="F13" s="90"/>
      <c r="G13" s="89" t="s">
        <v>586</v>
      </c>
      <c r="H13" s="92" t="s">
        <v>596</v>
      </c>
      <c r="I13" s="94" t="s">
        <v>597</v>
      </c>
      <c r="J13" s="89" t="s">
        <v>600</v>
      </c>
      <c r="K13" s="90"/>
      <c r="L13" s="91"/>
      <c r="N13" s="109"/>
    </row>
    <row r="14" spans="1:24" s="13" customFormat="1" ht="13.5">
      <c r="A14" s="105"/>
      <c r="B14" s="103"/>
      <c r="C14" s="10" t="s">
        <v>590</v>
      </c>
      <c r="D14" s="10" t="s">
        <v>591</v>
      </c>
      <c r="E14" s="10" t="s">
        <v>593</v>
      </c>
      <c r="F14" s="10" t="s">
        <v>594</v>
      </c>
      <c r="G14" s="103"/>
      <c r="H14" s="93"/>
      <c r="I14" s="90"/>
      <c r="J14" s="27" t="s">
        <v>598</v>
      </c>
      <c r="K14" s="10" t="s">
        <v>599</v>
      </c>
      <c r="L14" s="31" t="s">
        <v>601</v>
      </c>
      <c r="N14" s="109"/>
      <c r="P14" s="40"/>
      <c r="Q14" s="40" t="s">
        <v>602</v>
      </c>
      <c r="R14" s="40" t="s">
        <v>603</v>
      </c>
      <c r="S14" s="41" t="s">
        <v>604</v>
      </c>
      <c r="T14" s="40" t="s">
        <v>605</v>
      </c>
      <c r="U14" s="40" t="s">
        <v>606</v>
      </c>
      <c r="V14" s="40" t="s">
        <v>607</v>
      </c>
      <c r="W14" s="40" t="s">
        <v>608</v>
      </c>
      <c r="X14" s="40" t="s">
        <v>609</v>
      </c>
    </row>
    <row r="15" spans="1:24" s="13" customFormat="1" ht="19.5" customHeight="1">
      <c r="A15" s="28">
        <v>1</v>
      </c>
      <c r="B15" s="33"/>
      <c r="C15" s="34"/>
      <c r="D15" s="34"/>
      <c r="E15" s="34"/>
      <c r="F15" s="34"/>
      <c r="G15" s="33"/>
      <c r="H15" s="33"/>
      <c r="I15" s="33"/>
      <c r="J15" s="33"/>
      <c r="K15" s="33"/>
      <c r="L15" s="35"/>
      <c r="N15" s="109"/>
      <c r="P15" s="15">
        <f>IF($E$8="選択して下さい","",$E$8)</f>
      </c>
      <c r="Q15" s="15">
        <f>IF(B15="","",T15*100000000+V15*100+RIGHT(W15,2))</f>
      </c>
      <c r="R15" s="14" t="str">
        <f>IF(H15="",C15&amp;"  "&amp;D15,C15&amp;"  "&amp;D15&amp;"("&amp;H15&amp;")")</f>
        <v>  </v>
      </c>
      <c r="S15" s="14" t="str">
        <f>E15&amp;" "&amp;F15</f>
        <v> </v>
      </c>
      <c r="T15" s="14">
        <f>IF(C15="","",IF(G15="男",1,2))</f>
      </c>
      <c r="U15" s="42">
        <f>IF(C15="","",VALUE(MID($Q15,2,2)))</f>
      </c>
      <c r="V15" s="14">
        <f>IF(C15="","",IF($C15="","",VALUE(LEFT($E$8,6))))</f>
      </c>
      <c r="W15" s="14">
        <f>IF(B15="","",B15)</f>
      </c>
      <c r="X15" s="14">
        <f>IF(C15="","",VLOOKUP(I15,$V$8:$W$12,2,0)&amp;TEXT(J15,"00")&amp;TEXT(K15,"00")&amp;TEXT(L15,"00"))</f>
      </c>
    </row>
    <row r="16" spans="1:24" s="13" customFormat="1" ht="19.5" customHeight="1">
      <c r="A16" s="28">
        <v>2</v>
      </c>
      <c r="B16" s="33"/>
      <c r="C16" s="34"/>
      <c r="D16" s="34"/>
      <c r="E16" s="34"/>
      <c r="F16" s="34"/>
      <c r="G16" s="33"/>
      <c r="H16" s="33"/>
      <c r="I16" s="33"/>
      <c r="J16" s="33"/>
      <c r="K16" s="33"/>
      <c r="L16" s="35"/>
      <c r="N16" s="109"/>
      <c r="P16" s="15">
        <f aca="true" t="shared" si="0" ref="P16:P34">IF($E$8="選択して下さい","",$E$8)</f>
      </c>
      <c r="Q16" s="15">
        <f aca="true" t="shared" si="1" ref="Q16:Q34">IF(B16="","",T16*100000000+V16*100+RIGHT(W16,2))</f>
      </c>
      <c r="R16" s="14" t="str">
        <f aca="true" t="shared" si="2" ref="R16:R34">IF(H16="",C16&amp;"  "&amp;D16,C16&amp;"  "&amp;D16&amp;"("&amp;H16&amp;")")</f>
        <v>  </v>
      </c>
      <c r="S16" s="14" t="str">
        <f aca="true" t="shared" si="3" ref="S16:S34">E16&amp;" "&amp;F16</f>
        <v> </v>
      </c>
      <c r="T16" s="14">
        <f aca="true" t="shared" si="4" ref="T16:T34">IF(C16="","",IF(G16="男",1,2))</f>
      </c>
      <c r="U16" s="42">
        <f aca="true" t="shared" si="5" ref="U16:U34">IF(C16="","",VALUE(MID($Q16,2,2)))</f>
      </c>
      <c r="V16" s="14">
        <f aca="true" t="shared" si="6" ref="V16:V34">IF(C16="","",IF($C16="","",VALUE(LEFT($E$8,6))))</f>
      </c>
      <c r="W16" s="14">
        <f aca="true" t="shared" si="7" ref="W16:W34">IF(B16="","",B16)</f>
      </c>
      <c r="X16" s="14">
        <f aca="true" t="shared" si="8" ref="X16:X34">IF(C16="","",VLOOKUP(I16,$V$8:$W$12,2,0)&amp;TEXT(J16,"00")&amp;TEXT(K16,"00")&amp;TEXT(L16,"00"))</f>
      </c>
    </row>
    <row r="17" spans="1:24" s="13" customFormat="1" ht="19.5" customHeight="1">
      <c r="A17" s="28">
        <v>3</v>
      </c>
      <c r="B17" s="33"/>
      <c r="C17" s="34"/>
      <c r="D17" s="34"/>
      <c r="E17" s="34"/>
      <c r="F17" s="34"/>
      <c r="G17" s="33"/>
      <c r="H17" s="33"/>
      <c r="I17" s="33"/>
      <c r="J17" s="33"/>
      <c r="K17" s="33"/>
      <c r="L17" s="35"/>
      <c r="N17" s="109"/>
      <c r="P17" s="15">
        <f t="shared" si="0"/>
      </c>
      <c r="Q17" s="15">
        <f t="shared" si="1"/>
      </c>
      <c r="R17" s="14" t="str">
        <f t="shared" si="2"/>
        <v>  </v>
      </c>
      <c r="S17" s="14" t="str">
        <f t="shared" si="3"/>
        <v> </v>
      </c>
      <c r="T17" s="14">
        <f t="shared" si="4"/>
      </c>
      <c r="U17" s="42">
        <f t="shared" si="5"/>
      </c>
      <c r="V17" s="14">
        <f t="shared" si="6"/>
      </c>
      <c r="W17" s="14">
        <f t="shared" si="7"/>
      </c>
      <c r="X17" s="14">
        <f t="shared" si="8"/>
      </c>
    </row>
    <row r="18" spans="1:24" s="13" customFormat="1" ht="19.5" customHeight="1">
      <c r="A18" s="28">
        <v>4</v>
      </c>
      <c r="B18" s="33"/>
      <c r="C18" s="34"/>
      <c r="D18" s="34"/>
      <c r="E18" s="34"/>
      <c r="F18" s="34"/>
      <c r="G18" s="33"/>
      <c r="H18" s="33"/>
      <c r="I18" s="33"/>
      <c r="J18" s="33"/>
      <c r="K18" s="33"/>
      <c r="L18" s="35"/>
      <c r="N18" s="109"/>
      <c r="P18" s="15">
        <f t="shared" si="0"/>
      </c>
      <c r="Q18" s="15">
        <f t="shared" si="1"/>
      </c>
      <c r="R18" s="14" t="str">
        <f t="shared" si="2"/>
        <v>  </v>
      </c>
      <c r="S18" s="14" t="str">
        <f t="shared" si="3"/>
        <v> </v>
      </c>
      <c r="T18" s="14">
        <f t="shared" si="4"/>
      </c>
      <c r="U18" s="42">
        <f t="shared" si="5"/>
      </c>
      <c r="V18" s="14">
        <f t="shared" si="6"/>
      </c>
      <c r="W18" s="14">
        <f t="shared" si="7"/>
      </c>
      <c r="X18" s="14">
        <f t="shared" si="8"/>
      </c>
    </row>
    <row r="19" spans="1:24" s="13" customFormat="1" ht="19.5" customHeight="1">
      <c r="A19" s="28">
        <v>5</v>
      </c>
      <c r="B19" s="33"/>
      <c r="C19" s="34"/>
      <c r="D19" s="34"/>
      <c r="E19" s="34"/>
      <c r="F19" s="34"/>
      <c r="G19" s="33"/>
      <c r="H19" s="33"/>
      <c r="I19" s="33"/>
      <c r="J19" s="33"/>
      <c r="K19" s="33"/>
      <c r="L19" s="35"/>
      <c r="N19" s="109"/>
      <c r="P19" s="15">
        <f t="shared" si="0"/>
      </c>
      <c r="Q19" s="15">
        <f t="shared" si="1"/>
      </c>
      <c r="R19" s="14" t="str">
        <f t="shared" si="2"/>
        <v>  </v>
      </c>
      <c r="S19" s="14" t="str">
        <f t="shared" si="3"/>
        <v> </v>
      </c>
      <c r="T19" s="14">
        <f t="shared" si="4"/>
      </c>
      <c r="U19" s="42">
        <f t="shared" si="5"/>
      </c>
      <c r="V19" s="14">
        <f t="shared" si="6"/>
      </c>
      <c r="W19" s="14">
        <f t="shared" si="7"/>
      </c>
      <c r="X19" s="14">
        <f t="shared" si="8"/>
      </c>
    </row>
    <row r="20" spans="1:24" s="13" customFormat="1" ht="19.5" customHeight="1">
      <c r="A20" s="28">
        <v>6</v>
      </c>
      <c r="B20" s="33"/>
      <c r="C20" s="34"/>
      <c r="D20" s="34"/>
      <c r="E20" s="34"/>
      <c r="F20" s="34"/>
      <c r="G20" s="33"/>
      <c r="H20" s="33"/>
      <c r="I20" s="33"/>
      <c r="J20" s="33"/>
      <c r="K20" s="33"/>
      <c r="L20" s="35"/>
      <c r="N20" s="109"/>
      <c r="P20" s="15">
        <f t="shared" si="0"/>
      </c>
      <c r="Q20" s="15">
        <f t="shared" si="1"/>
      </c>
      <c r="R20" s="14" t="str">
        <f t="shared" si="2"/>
        <v>  </v>
      </c>
      <c r="S20" s="14" t="str">
        <f t="shared" si="3"/>
        <v> </v>
      </c>
      <c r="T20" s="14">
        <f t="shared" si="4"/>
      </c>
      <c r="U20" s="42">
        <f t="shared" si="5"/>
      </c>
      <c r="V20" s="14">
        <f t="shared" si="6"/>
      </c>
      <c r="W20" s="14">
        <f t="shared" si="7"/>
      </c>
      <c r="X20" s="14">
        <f t="shared" si="8"/>
      </c>
    </row>
    <row r="21" spans="1:24" s="13" customFormat="1" ht="19.5" customHeight="1">
      <c r="A21" s="28">
        <v>7</v>
      </c>
      <c r="B21" s="33"/>
      <c r="C21" s="34"/>
      <c r="D21" s="34"/>
      <c r="E21" s="34"/>
      <c r="F21" s="34"/>
      <c r="G21" s="33"/>
      <c r="H21" s="33"/>
      <c r="I21" s="33"/>
      <c r="J21" s="33"/>
      <c r="K21" s="33"/>
      <c r="L21" s="35"/>
      <c r="N21" s="109"/>
      <c r="P21" s="15">
        <f t="shared" si="0"/>
      </c>
      <c r="Q21" s="15">
        <f t="shared" si="1"/>
      </c>
      <c r="R21" s="14" t="str">
        <f t="shared" si="2"/>
        <v>  </v>
      </c>
      <c r="S21" s="14" t="str">
        <f t="shared" si="3"/>
        <v> </v>
      </c>
      <c r="T21" s="14">
        <f t="shared" si="4"/>
      </c>
      <c r="U21" s="42">
        <f t="shared" si="5"/>
      </c>
      <c r="V21" s="14">
        <f t="shared" si="6"/>
      </c>
      <c r="W21" s="14">
        <f t="shared" si="7"/>
      </c>
      <c r="X21" s="14">
        <f t="shared" si="8"/>
      </c>
    </row>
    <row r="22" spans="1:24" s="13" customFormat="1" ht="19.5" customHeight="1">
      <c r="A22" s="28">
        <v>8</v>
      </c>
      <c r="B22" s="33"/>
      <c r="C22" s="34"/>
      <c r="D22" s="34"/>
      <c r="E22" s="34"/>
      <c r="F22" s="34"/>
      <c r="G22" s="33"/>
      <c r="H22" s="33"/>
      <c r="I22" s="33"/>
      <c r="J22" s="33"/>
      <c r="K22" s="33"/>
      <c r="L22" s="35"/>
      <c r="N22" s="109"/>
      <c r="P22" s="15">
        <f t="shared" si="0"/>
      </c>
      <c r="Q22" s="15">
        <f t="shared" si="1"/>
      </c>
      <c r="R22" s="14" t="str">
        <f t="shared" si="2"/>
        <v>  </v>
      </c>
      <c r="S22" s="14" t="str">
        <f t="shared" si="3"/>
        <v> </v>
      </c>
      <c r="T22" s="14">
        <f t="shared" si="4"/>
      </c>
      <c r="U22" s="42">
        <f t="shared" si="5"/>
      </c>
      <c r="V22" s="14">
        <f t="shared" si="6"/>
      </c>
      <c r="W22" s="14">
        <f t="shared" si="7"/>
      </c>
      <c r="X22" s="14">
        <f t="shared" si="8"/>
      </c>
    </row>
    <row r="23" spans="1:24" s="13" customFormat="1" ht="19.5" customHeight="1">
      <c r="A23" s="28">
        <v>9</v>
      </c>
      <c r="B23" s="33"/>
      <c r="C23" s="34"/>
      <c r="D23" s="34"/>
      <c r="E23" s="34"/>
      <c r="F23" s="34"/>
      <c r="G23" s="33"/>
      <c r="H23" s="33"/>
      <c r="I23" s="33"/>
      <c r="J23" s="33"/>
      <c r="K23" s="33"/>
      <c r="L23" s="35"/>
      <c r="N23" s="109"/>
      <c r="P23" s="15">
        <f t="shared" si="0"/>
      </c>
      <c r="Q23" s="15">
        <f t="shared" si="1"/>
      </c>
      <c r="R23" s="14" t="str">
        <f t="shared" si="2"/>
        <v>  </v>
      </c>
      <c r="S23" s="14" t="str">
        <f t="shared" si="3"/>
        <v> </v>
      </c>
      <c r="T23" s="14">
        <f t="shared" si="4"/>
      </c>
      <c r="U23" s="42">
        <f t="shared" si="5"/>
      </c>
      <c r="V23" s="14">
        <f t="shared" si="6"/>
      </c>
      <c r="W23" s="14">
        <f t="shared" si="7"/>
      </c>
      <c r="X23" s="14">
        <f t="shared" si="8"/>
      </c>
    </row>
    <row r="24" spans="1:24" s="13" customFormat="1" ht="19.5" customHeight="1">
      <c r="A24" s="28">
        <v>10</v>
      </c>
      <c r="B24" s="33"/>
      <c r="C24" s="34"/>
      <c r="D24" s="34"/>
      <c r="E24" s="34"/>
      <c r="F24" s="34"/>
      <c r="G24" s="33"/>
      <c r="H24" s="33"/>
      <c r="I24" s="33"/>
      <c r="J24" s="33"/>
      <c r="K24" s="33"/>
      <c r="L24" s="35"/>
      <c r="N24" s="109"/>
      <c r="P24" s="15">
        <f t="shared" si="0"/>
      </c>
      <c r="Q24" s="15">
        <f t="shared" si="1"/>
      </c>
      <c r="R24" s="14" t="str">
        <f t="shared" si="2"/>
        <v>  </v>
      </c>
      <c r="S24" s="14" t="str">
        <f t="shared" si="3"/>
        <v> </v>
      </c>
      <c r="T24" s="14">
        <f t="shared" si="4"/>
      </c>
      <c r="U24" s="42">
        <f t="shared" si="5"/>
      </c>
      <c r="V24" s="14">
        <f t="shared" si="6"/>
      </c>
      <c r="W24" s="14">
        <f t="shared" si="7"/>
      </c>
      <c r="X24" s="14">
        <f t="shared" si="8"/>
      </c>
    </row>
    <row r="25" spans="1:24" s="13" customFormat="1" ht="19.5" customHeight="1">
      <c r="A25" s="28">
        <v>11</v>
      </c>
      <c r="B25" s="33"/>
      <c r="C25" s="34"/>
      <c r="D25" s="34"/>
      <c r="E25" s="34"/>
      <c r="F25" s="34"/>
      <c r="G25" s="33"/>
      <c r="H25" s="33"/>
      <c r="I25" s="33"/>
      <c r="J25" s="33"/>
      <c r="K25" s="33"/>
      <c r="L25" s="35"/>
      <c r="N25" s="109"/>
      <c r="P25" s="15">
        <f t="shared" si="0"/>
      </c>
      <c r="Q25" s="15">
        <f t="shared" si="1"/>
      </c>
      <c r="R25" s="14" t="str">
        <f t="shared" si="2"/>
        <v>  </v>
      </c>
      <c r="S25" s="14" t="str">
        <f t="shared" si="3"/>
        <v> </v>
      </c>
      <c r="T25" s="14">
        <f t="shared" si="4"/>
      </c>
      <c r="U25" s="42">
        <f t="shared" si="5"/>
      </c>
      <c r="V25" s="14">
        <f t="shared" si="6"/>
      </c>
      <c r="W25" s="14">
        <f t="shared" si="7"/>
      </c>
      <c r="X25" s="14">
        <f t="shared" si="8"/>
      </c>
    </row>
    <row r="26" spans="1:24" s="13" customFormat="1" ht="19.5" customHeight="1">
      <c r="A26" s="28">
        <v>12</v>
      </c>
      <c r="B26" s="33"/>
      <c r="C26" s="34"/>
      <c r="D26" s="34"/>
      <c r="E26" s="34"/>
      <c r="F26" s="34"/>
      <c r="G26" s="33"/>
      <c r="H26" s="33"/>
      <c r="I26" s="33"/>
      <c r="J26" s="33"/>
      <c r="K26" s="33"/>
      <c r="L26" s="35"/>
      <c r="N26" s="109"/>
      <c r="P26" s="15">
        <f t="shared" si="0"/>
      </c>
      <c r="Q26" s="15">
        <f t="shared" si="1"/>
      </c>
      <c r="R26" s="14" t="str">
        <f t="shared" si="2"/>
        <v>  </v>
      </c>
      <c r="S26" s="14" t="str">
        <f t="shared" si="3"/>
        <v> </v>
      </c>
      <c r="T26" s="14">
        <f t="shared" si="4"/>
      </c>
      <c r="U26" s="42">
        <f t="shared" si="5"/>
      </c>
      <c r="V26" s="14">
        <f t="shared" si="6"/>
      </c>
      <c r="W26" s="14">
        <f t="shared" si="7"/>
      </c>
      <c r="X26" s="14">
        <f t="shared" si="8"/>
      </c>
    </row>
    <row r="27" spans="1:24" s="13" customFormat="1" ht="19.5" customHeight="1">
      <c r="A27" s="28">
        <v>13</v>
      </c>
      <c r="B27" s="33"/>
      <c r="C27" s="34"/>
      <c r="D27" s="34"/>
      <c r="E27" s="34"/>
      <c r="F27" s="34"/>
      <c r="G27" s="33"/>
      <c r="H27" s="33"/>
      <c r="I27" s="33"/>
      <c r="J27" s="33"/>
      <c r="K27" s="33"/>
      <c r="L27" s="35"/>
      <c r="N27" s="109"/>
      <c r="P27" s="15">
        <f t="shared" si="0"/>
      </c>
      <c r="Q27" s="15">
        <f t="shared" si="1"/>
      </c>
      <c r="R27" s="14" t="str">
        <f t="shared" si="2"/>
        <v>  </v>
      </c>
      <c r="S27" s="14" t="str">
        <f t="shared" si="3"/>
        <v> </v>
      </c>
      <c r="T27" s="14">
        <f t="shared" si="4"/>
      </c>
      <c r="U27" s="42">
        <f t="shared" si="5"/>
      </c>
      <c r="V27" s="14">
        <f t="shared" si="6"/>
      </c>
      <c r="W27" s="14">
        <f t="shared" si="7"/>
      </c>
      <c r="X27" s="14">
        <f t="shared" si="8"/>
      </c>
    </row>
    <row r="28" spans="1:24" s="13" customFormat="1" ht="19.5" customHeight="1">
      <c r="A28" s="28">
        <v>14</v>
      </c>
      <c r="B28" s="33"/>
      <c r="C28" s="34"/>
      <c r="D28" s="34"/>
      <c r="E28" s="34"/>
      <c r="F28" s="34"/>
      <c r="G28" s="33"/>
      <c r="H28" s="33"/>
      <c r="I28" s="33"/>
      <c r="J28" s="33"/>
      <c r="K28" s="33"/>
      <c r="L28" s="35"/>
      <c r="N28" s="109"/>
      <c r="P28" s="15">
        <f t="shared" si="0"/>
      </c>
      <c r="Q28" s="15">
        <f t="shared" si="1"/>
      </c>
      <c r="R28" s="14" t="str">
        <f t="shared" si="2"/>
        <v>  </v>
      </c>
      <c r="S28" s="14" t="str">
        <f t="shared" si="3"/>
        <v> </v>
      </c>
      <c r="T28" s="14">
        <f t="shared" si="4"/>
      </c>
      <c r="U28" s="42">
        <f t="shared" si="5"/>
      </c>
      <c r="V28" s="14">
        <f t="shared" si="6"/>
      </c>
      <c r="W28" s="14">
        <f t="shared" si="7"/>
      </c>
      <c r="X28" s="14">
        <f t="shared" si="8"/>
      </c>
    </row>
    <row r="29" spans="1:24" s="13" customFormat="1" ht="19.5" customHeight="1">
      <c r="A29" s="28">
        <v>15</v>
      </c>
      <c r="B29" s="33"/>
      <c r="C29" s="34"/>
      <c r="D29" s="34"/>
      <c r="E29" s="34"/>
      <c r="F29" s="34"/>
      <c r="G29" s="33"/>
      <c r="H29" s="33"/>
      <c r="I29" s="33"/>
      <c r="J29" s="33"/>
      <c r="K29" s="33"/>
      <c r="L29" s="35"/>
      <c r="N29" s="109"/>
      <c r="P29" s="15">
        <f t="shared" si="0"/>
      </c>
      <c r="Q29" s="15">
        <f t="shared" si="1"/>
      </c>
      <c r="R29" s="14" t="str">
        <f t="shared" si="2"/>
        <v>  </v>
      </c>
      <c r="S29" s="14" t="str">
        <f t="shared" si="3"/>
        <v> </v>
      </c>
      <c r="T29" s="14">
        <f t="shared" si="4"/>
      </c>
      <c r="U29" s="42">
        <f t="shared" si="5"/>
      </c>
      <c r="V29" s="14">
        <f t="shared" si="6"/>
      </c>
      <c r="W29" s="14">
        <f t="shared" si="7"/>
      </c>
      <c r="X29" s="14">
        <f t="shared" si="8"/>
      </c>
    </row>
    <row r="30" spans="1:24" s="13" customFormat="1" ht="19.5" customHeight="1">
      <c r="A30" s="28">
        <v>16</v>
      </c>
      <c r="B30" s="33"/>
      <c r="C30" s="34"/>
      <c r="D30" s="34"/>
      <c r="E30" s="34"/>
      <c r="F30" s="34"/>
      <c r="G30" s="33"/>
      <c r="H30" s="33"/>
      <c r="I30" s="33"/>
      <c r="J30" s="33"/>
      <c r="K30" s="33"/>
      <c r="L30" s="35"/>
      <c r="N30" s="109"/>
      <c r="P30" s="15">
        <f t="shared" si="0"/>
      </c>
      <c r="Q30" s="15">
        <f t="shared" si="1"/>
      </c>
      <c r="R30" s="14" t="str">
        <f t="shared" si="2"/>
        <v>  </v>
      </c>
      <c r="S30" s="14" t="str">
        <f t="shared" si="3"/>
        <v> </v>
      </c>
      <c r="T30" s="14">
        <f t="shared" si="4"/>
      </c>
      <c r="U30" s="42">
        <f t="shared" si="5"/>
      </c>
      <c r="V30" s="14">
        <f t="shared" si="6"/>
      </c>
      <c r="W30" s="14">
        <f t="shared" si="7"/>
      </c>
      <c r="X30" s="14">
        <f t="shared" si="8"/>
      </c>
    </row>
    <row r="31" spans="1:24" s="13" customFormat="1" ht="19.5" customHeight="1">
      <c r="A31" s="28">
        <v>17</v>
      </c>
      <c r="B31" s="33"/>
      <c r="C31" s="34"/>
      <c r="D31" s="34"/>
      <c r="E31" s="34"/>
      <c r="F31" s="34"/>
      <c r="G31" s="33"/>
      <c r="H31" s="33"/>
      <c r="I31" s="33"/>
      <c r="J31" s="33"/>
      <c r="K31" s="33"/>
      <c r="L31" s="35"/>
      <c r="N31" s="109"/>
      <c r="P31" s="15">
        <f t="shared" si="0"/>
      </c>
      <c r="Q31" s="15">
        <f t="shared" si="1"/>
      </c>
      <c r="R31" s="14" t="str">
        <f t="shared" si="2"/>
        <v>  </v>
      </c>
      <c r="S31" s="14" t="str">
        <f t="shared" si="3"/>
        <v> </v>
      </c>
      <c r="T31" s="14">
        <f t="shared" si="4"/>
      </c>
      <c r="U31" s="42">
        <f t="shared" si="5"/>
      </c>
      <c r="V31" s="14">
        <f t="shared" si="6"/>
      </c>
      <c r="W31" s="14">
        <f t="shared" si="7"/>
      </c>
      <c r="X31" s="14">
        <f t="shared" si="8"/>
      </c>
    </row>
    <row r="32" spans="1:24" s="13" customFormat="1" ht="19.5" customHeight="1">
      <c r="A32" s="28">
        <v>18</v>
      </c>
      <c r="B32" s="33"/>
      <c r="C32" s="34"/>
      <c r="D32" s="34"/>
      <c r="E32" s="34"/>
      <c r="F32" s="34"/>
      <c r="G32" s="33"/>
      <c r="H32" s="33"/>
      <c r="I32" s="33"/>
      <c r="J32" s="33"/>
      <c r="K32" s="33"/>
      <c r="L32" s="35"/>
      <c r="N32" s="109"/>
      <c r="P32" s="15">
        <f t="shared" si="0"/>
      </c>
      <c r="Q32" s="15">
        <f t="shared" si="1"/>
      </c>
      <c r="R32" s="14" t="str">
        <f t="shared" si="2"/>
        <v>  </v>
      </c>
      <c r="S32" s="14" t="str">
        <f t="shared" si="3"/>
        <v> </v>
      </c>
      <c r="T32" s="14">
        <f t="shared" si="4"/>
      </c>
      <c r="U32" s="42">
        <f t="shared" si="5"/>
      </c>
      <c r="V32" s="14">
        <f t="shared" si="6"/>
      </c>
      <c r="W32" s="14">
        <f t="shared" si="7"/>
      </c>
      <c r="X32" s="14">
        <f t="shared" si="8"/>
      </c>
    </row>
    <row r="33" spans="1:24" s="13" customFormat="1" ht="19.5" customHeight="1">
      <c r="A33" s="28">
        <v>19</v>
      </c>
      <c r="B33" s="33"/>
      <c r="C33" s="34"/>
      <c r="D33" s="34"/>
      <c r="E33" s="34"/>
      <c r="F33" s="34"/>
      <c r="G33" s="33"/>
      <c r="H33" s="33"/>
      <c r="I33" s="33"/>
      <c r="J33" s="33"/>
      <c r="K33" s="33"/>
      <c r="L33" s="35"/>
      <c r="N33" s="109"/>
      <c r="P33" s="15">
        <f t="shared" si="0"/>
      </c>
      <c r="Q33" s="15">
        <f t="shared" si="1"/>
      </c>
      <c r="R33" s="14" t="str">
        <f t="shared" si="2"/>
        <v>  </v>
      </c>
      <c r="S33" s="14" t="str">
        <f t="shared" si="3"/>
        <v> </v>
      </c>
      <c r="T33" s="14">
        <f t="shared" si="4"/>
      </c>
      <c r="U33" s="42">
        <f t="shared" si="5"/>
      </c>
      <c r="V33" s="14">
        <f t="shared" si="6"/>
      </c>
      <c r="W33" s="14">
        <f t="shared" si="7"/>
      </c>
      <c r="X33" s="14">
        <f t="shared" si="8"/>
      </c>
    </row>
    <row r="34" spans="1:24" s="13" customFormat="1" ht="19.5" customHeight="1" thickBot="1">
      <c r="A34" s="65">
        <v>20</v>
      </c>
      <c r="B34" s="66"/>
      <c r="C34" s="60"/>
      <c r="D34" s="60"/>
      <c r="E34" s="60"/>
      <c r="F34" s="60"/>
      <c r="G34" s="66"/>
      <c r="H34" s="66"/>
      <c r="I34" s="66"/>
      <c r="J34" s="66"/>
      <c r="K34" s="66"/>
      <c r="L34" s="67"/>
      <c r="N34" s="109"/>
      <c r="P34" s="15">
        <f t="shared" si="0"/>
      </c>
      <c r="Q34" s="15">
        <f t="shared" si="1"/>
      </c>
      <c r="R34" s="14" t="str">
        <f t="shared" si="2"/>
        <v>  </v>
      </c>
      <c r="S34" s="14" t="str">
        <f t="shared" si="3"/>
        <v> </v>
      </c>
      <c r="T34" s="14">
        <f t="shared" si="4"/>
      </c>
      <c r="U34" s="42">
        <f t="shared" si="5"/>
      </c>
      <c r="V34" s="14">
        <f t="shared" si="6"/>
      </c>
      <c r="W34" s="14">
        <f t="shared" si="7"/>
      </c>
      <c r="X34" s="14">
        <f t="shared" si="8"/>
      </c>
    </row>
    <row r="35" spans="2:17" ht="14.25" thickBot="1">
      <c r="B35" s="77" t="s">
        <v>650</v>
      </c>
      <c r="N35" s="109"/>
      <c r="Q35"/>
    </row>
    <row r="36" spans="1:25" ht="23.25" customHeight="1" thickBot="1">
      <c r="A36" s="50" t="s">
        <v>627</v>
      </c>
      <c r="B36" s="51"/>
      <c r="C36" s="51"/>
      <c r="D36" s="51"/>
      <c r="E36" s="52"/>
      <c r="G36" s="134" t="s">
        <v>631</v>
      </c>
      <c r="H36" s="135"/>
      <c r="I36" s="135" t="s">
        <v>628</v>
      </c>
      <c r="J36" s="135"/>
      <c r="K36" s="135" t="s">
        <v>628</v>
      </c>
      <c r="L36" s="136"/>
      <c r="N36" s="109"/>
      <c r="P36" t="s">
        <v>655</v>
      </c>
      <c r="Q36" t="s">
        <v>657</v>
      </c>
      <c r="R36" t="s">
        <v>658</v>
      </c>
      <c r="S36" t="s">
        <v>659</v>
      </c>
      <c r="U36" t="s">
        <v>660</v>
      </c>
      <c r="W36" t="s">
        <v>661</v>
      </c>
      <c r="Y36" t="s">
        <v>662</v>
      </c>
    </row>
    <row r="37" spans="1:26" ht="13.5">
      <c r="A37" s="141"/>
      <c r="B37" s="142"/>
      <c r="C37" s="54" t="s">
        <v>620</v>
      </c>
      <c r="D37" s="54" t="s">
        <v>621</v>
      </c>
      <c r="E37" s="55" t="s">
        <v>624</v>
      </c>
      <c r="G37" s="95" t="s">
        <v>629</v>
      </c>
      <c r="H37" s="96"/>
      <c r="I37" s="96"/>
      <c r="J37" s="96" t="s">
        <v>630</v>
      </c>
      <c r="K37" s="96"/>
      <c r="L37" s="97"/>
      <c r="N37" s="109"/>
      <c r="P37">
        <f>C41</f>
        <v>0</v>
      </c>
      <c r="Q37">
        <f>B42</f>
        <v>0</v>
      </c>
      <c r="R37">
        <f>D42</f>
        <v>0</v>
      </c>
      <c r="S37">
        <f>B43</f>
        <v>0</v>
      </c>
      <c r="U37">
        <f>G38</f>
        <v>0</v>
      </c>
      <c r="V37">
        <f>J38</f>
        <v>0</v>
      </c>
      <c r="W37">
        <f>G39</f>
        <v>0</v>
      </c>
      <c r="X37">
        <f>J39</f>
        <v>0</v>
      </c>
      <c r="Y37">
        <f>G40</f>
        <v>0</v>
      </c>
      <c r="Z37">
        <f>J40</f>
        <v>0</v>
      </c>
    </row>
    <row r="38" spans="1:14" ht="13.5">
      <c r="A38" s="137" t="s">
        <v>618</v>
      </c>
      <c r="B38" s="138"/>
      <c r="C38" s="56">
        <v>300</v>
      </c>
      <c r="D38" s="34"/>
      <c r="E38" s="68">
        <f>IF(D38="","",D38*C38)</f>
      </c>
      <c r="G38" s="143"/>
      <c r="H38" s="85"/>
      <c r="I38" s="85"/>
      <c r="J38" s="85"/>
      <c r="K38" s="85"/>
      <c r="L38" s="86"/>
      <c r="N38" s="109"/>
    </row>
    <row r="39" spans="1:14" ht="13.5">
      <c r="A39" s="137" t="s">
        <v>619</v>
      </c>
      <c r="B39" s="138"/>
      <c r="C39" s="56">
        <v>500</v>
      </c>
      <c r="D39" s="34"/>
      <c r="E39" s="68">
        <f>IF(D39="","",D39*C39)</f>
      </c>
      <c r="G39" s="143"/>
      <c r="H39" s="85"/>
      <c r="I39" s="85"/>
      <c r="J39" s="85"/>
      <c r="K39" s="85"/>
      <c r="L39" s="86"/>
      <c r="N39" s="109"/>
    </row>
    <row r="40" spans="1:14" ht="14.25" thickBot="1">
      <c r="A40" s="139" t="s">
        <v>656</v>
      </c>
      <c r="B40" s="140"/>
      <c r="C40" s="57">
        <v>1000</v>
      </c>
      <c r="D40" s="60"/>
      <c r="E40" s="68">
        <f>IF(D40="","",D40*C40)</f>
      </c>
      <c r="G40" s="144"/>
      <c r="H40" s="87"/>
      <c r="I40" s="87"/>
      <c r="J40" s="87"/>
      <c r="K40" s="87"/>
      <c r="L40" s="88"/>
      <c r="N40" s="109"/>
    </row>
    <row r="41" spans="1:14" ht="23.25" customHeight="1" thickBot="1">
      <c r="A41" s="130" t="s">
        <v>625</v>
      </c>
      <c r="B41" s="131"/>
      <c r="C41" s="132">
        <f>SUM(E38:E40)</f>
        <v>0</v>
      </c>
      <c r="D41" s="133"/>
      <c r="E41" s="58" t="s">
        <v>626</v>
      </c>
      <c r="N41" s="109"/>
    </row>
    <row r="42" spans="1:14" ht="22.5" customHeight="1">
      <c r="A42" s="46"/>
      <c r="B42" s="61"/>
      <c r="C42" s="53" t="s">
        <v>21</v>
      </c>
      <c r="D42" s="61"/>
      <c r="E42" s="59" t="s">
        <v>622</v>
      </c>
      <c r="N42" s="109"/>
    </row>
    <row r="43" spans="1:14" ht="22.5" customHeight="1">
      <c r="A43" s="46"/>
      <c r="B43" s="62"/>
      <c r="C43" s="63" t="s">
        <v>623</v>
      </c>
      <c r="D43" s="63"/>
      <c r="E43" s="64"/>
      <c r="N43" s="109"/>
    </row>
    <row r="44" spans="1:14" ht="9.75" customHeight="1" thickBot="1">
      <c r="A44" s="47"/>
      <c r="B44" s="48"/>
      <c r="C44" s="48"/>
      <c r="D44" s="48"/>
      <c r="E44" s="49"/>
      <c r="N44" s="109"/>
    </row>
    <row r="97" spans="1:14" ht="13.5">
      <c r="A97" s="4" t="s">
        <v>16</v>
      </c>
      <c r="C97" s="1" t="s">
        <v>0</v>
      </c>
      <c r="D97" s="1" t="s">
        <v>1</v>
      </c>
      <c r="E97" s="2">
        <v>1</v>
      </c>
      <c r="F97" s="1">
        <v>1</v>
      </c>
      <c r="H97" t="s">
        <v>16</v>
      </c>
      <c r="N97" t="s">
        <v>16</v>
      </c>
    </row>
    <row r="98" spans="1:15" ht="18.75" customHeight="1">
      <c r="A98" s="29" t="s">
        <v>652</v>
      </c>
      <c r="B98" s="30">
        <v>6</v>
      </c>
      <c r="C98" s="1" t="s">
        <v>3</v>
      </c>
      <c r="D98" s="1" t="s">
        <v>4</v>
      </c>
      <c r="E98" s="2">
        <v>2</v>
      </c>
      <c r="F98" s="1">
        <v>2</v>
      </c>
      <c r="H98">
        <v>1</v>
      </c>
      <c r="I98">
        <v>6</v>
      </c>
      <c r="J98">
        <v>13</v>
      </c>
      <c r="L98" s="13"/>
      <c r="N98" s="5" t="s">
        <v>23</v>
      </c>
      <c r="O98" s="6"/>
    </row>
    <row r="99" spans="1:15" ht="13.5">
      <c r="A99" s="29" t="s">
        <v>2</v>
      </c>
      <c r="B99" s="30">
        <v>5</v>
      </c>
      <c r="C99" s="1" t="s">
        <v>6</v>
      </c>
      <c r="D99" s="1"/>
      <c r="E99" s="2">
        <v>3</v>
      </c>
      <c r="F99" s="1">
        <v>3</v>
      </c>
      <c r="H99">
        <v>2</v>
      </c>
      <c r="I99">
        <v>9</v>
      </c>
      <c r="J99">
        <v>12</v>
      </c>
      <c r="L99" s="13"/>
      <c r="N99" t="s">
        <v>664</v>
      </c>
      <c r="O99" s="6"/>
    </row>
    <row r="100" spans="1:15" ht="13.5">
      <c r="A100" s="29" t="s">
        <v>5</v>
      </c>
      <c r="B100">
        <v>4</v>
      </c>
      <c r="C100" s="1" t="s">
        <v>7</v>
      </c>
      <c r="D100" s="1"/>
      <c r="E100" s="2">
        <v>4</v>
      </c>
      <c r="F100" s="1">
        <v>4</v>
      </c>
      <c r="H100">
        <v>3</v>
      </c>
      <c r="I100">
        <v>10</v>
      </c>
      <c r="J100">
        <v>13</v>
      </c>
      <c r="L100" s="13"/>
      <c r="N100" t="s">
        <v>665</v>
      </c>
      <c r="O100" s="6"/>
    </row>
    <row r="101" spans="1:15" ht="13.5">
      <c r="A101" s="29" t="s">
        <v>9</v>
      </c>
      <c r="B101" s="30">
        <v>15</v>
      </c>
      <c r="C101" s="1" t="s">
        <v>8</v>
      </c>
      <c r="D101" s="1"/>
      <c r="E101" s="2">
        <v>5</v>
      </c>
      <c r="F101" s="1">
        <v>5</v>
      </c>
      <c r="H101">
        <v>4</v>
      </c>
      <c r="I101">
        <v>11</v>
      </c>
      <c r="J101">
        <v>11</v>
      </c>
      <c r="L101" s="13"/>
      <c r="N101" t="s">
        <v>666</v>
      </c>
      <c r="O101" s="7"/>
    </row>
    <row r="102" spans="1:15" ht="13.5">
      <c r="A102" s="29" t="s">
        <v>10</v>
      </c>
      <c r="B102" s="30">
        <v>14</v>
      </c>
      <c r="C102" s="1"/>
      <c r="D102" s="1"/>
      <c r="E102" s="2">
        <v>6</v>
      </c>
      <c r="F102" s="1">
        <v>6</v>
      </c>
      <c r="H102">
        <v>5</v>
      </c>
      <c r="I102">
        <v>12</v>
      </c>
      <c r="J102">
        <v>16</v>
      </c>
      <c r="L102" s="13"/>
      <c r="N102" t="s">
        <v>667</v>
      </c>
      <c r="O102" s="7"/>
    </row>
    <row r="103" spans="1:20" ht="13.5">
      <c r="A103" s="29" t="s">
        <v>651</v>
      </c>
      <c r="B103">
        <v>3</v>
      </c>
      <c r="C103" s="1"/>
      <c r="D103" s="1"/>
      <c r="E103" s="2" t="s">
        <v>11</v>
      </c>
      <c r="F103" s="1">
        <v>7</v>
      </c>
      <c r="N103" t="s">
        <v>668</v>
      </c>
      <c r="T103" s="7"/>
    </row>
    <row r="104" spans="1:20" ht="13.5">
      <c r="A104" s="29" t="s">
        <v>653</v>
      </c>
      <c r="B104">
        <v>2</v>
      </c>
      <c r="E104" s="2" t="s">
        <v>12</v>
      </c>
      <c r="F104" s="1">
        <v>8</v>
      </c>
      <c r="G104" s="1"/>
      <c r="H104" s="1"/>
      <c r="I104" s="1"/>
      <c r="J104" s="1"/>
      <c r="K104" s="1"/>
      <c r="L104" s="1"/>
      <c r="M104" s="1"/>
      <c r="N104" t="s">
        <v>669</v>
      </c>
      <c r="T104" s="7"/>
    </row>
    <row r="105" spans="1:20" ht="13.5">
      <c r="A105" s="78" t="s">
        <v>654</v>
      </c>
      <c r="B105">
        <v>1</v>
      </c>
      <c r="E105" s="2" t="s">
        <v>13</v>
      </c>
      <c r="F105" s="1">
        <v>9</v>
      </c>
      <c r="G105" s="1"/>
      <c r="H105" s="1"/>
      <c r="I105" s="1"/>
      <c r="J105" s="1"/>
      <c r="K105" s="1"/>
      <c r="L105" s="1"/>
      <c r="M105" s="1"/>
      <c r="N105" t="s">
        <v>670</v>
      </c>
      <c r="T105" s="7"/>
    </row>
    <row r="106" spans="5:20" ht="13.5">
      <c r="E106" s="2" t="s">
        <v>14</v>
      </c>
      <c r="F106" s="1">
        <v>10</v>
      </c>
      <c r="G106" s="1"/>
      <c r="H106" s="2"/>
      <c r="I106" s="2"/>
      <c r="J106" s="2"/>
      <c r="K106" s="2"/>
      <c r="L106" s="2"/>
      <c r="M106" s="2"/>
      <c r="N106" t="s">
        <v>671</v>
      </c>
      <c r="T106" s="7"/>
    </row>
    <row r="107" spans="5:20" ht="13.5">
      <c r="E107" s="2" t="s">
        <v>15</v>
      </c>
      <c r="F107" s="1">
        <v>11</v>
      </c>
      <c r="G107" s="1"/>
      <c r="H107" s="2"/>
      <c r="I107" s="2"/>
      <c r="J107" s="2"/>
      <c r="K107" s="2"/>
      <c r="L107" s="2"/>
      <c r="M107" s="2"/>
      <c r="N107" t="s">
        <v>672</v>
      </c>
      <c r="T107" s="7"/>
    </row>
    <row r="108" spans="5:20" ht="13.5">
      <c r="E108" s="3"/>
      <c r="F108" s="1">
        <v>12</v>
      </c>
      <c r="G108" s="3"/>
      <c r="H108" s="3"/>
      <c r="I108" s="3"/>
      <c r="J108" s="3"/>
      <c r="K108" s="3"/>
      <c r="L108" s="3"/>
      <c r="M108" s="3"/>
      <c r="N108" t="s">
        <v>673</v>
      </c>
      <c r="T108" s="7"/>
    </row>
    <row r="109" spans="5:20" ht="13.5">
      <c r="E109" s="3"/>
      <c r="F109" s="1">
        <v>13</v>
      </c>
      <c r="G109" s="3"/>
      <c r="H109" s="3"/>
      <c r="I109" s="3"/>
      <c r="J109" s="3"/>
      <c r="K109" s="3"/>
      <c r="L109" s="3"/>
      <c r="M109" s="3"/>
      <c r="N109" t="s">
        <v>674</v>
      </c>
      <c r="T109" s="7"/>
    </row>
    <row r="110" spans="5:20" ht="13.5">
      <c r="E110" s="3"/>
      <c r="F110" s="1">
        <v>14</v>
      </c>
      <c r="G110" s="3"/>
      <c r="H110" s="3"/>
      <c r="I110" s="3"/>
      <c r="J110" s="3"/>
      <c r="K110" s="3"/>
      <c r="L110" s="3"/>
      <c r="M110" s="3"/>
      <c r="N110" t="s">
        <v>675</v>
      </c>
      <c r="T110" s="7"/>
    </row>
    <row r="111" spans="5:20" ht="13.5">
      <c r="E111" s="3"/>
      <c r="F111" s="1">
        <v>15</v>
      </c>
      <c r="G111" s="3"/>
      <c r="H111" s="3"/>
      <c r="I111" s="3"/>
      <c r="J111" s="3"/>
      <c r="K111" s="3"/>
      <c r="L111" s="3"/>
      <c r="M111" s="3"/>
      <c r="N111" t="s">
        <v>676</v>
      </c>
      <c r="T111" s="7"/>
    </row>
    <row r="112" spans="5:20" ht="13.5">
      <c r="E112" s="3"/>
      <c r="F112" s="1">
        <v>16</v>
      </c>
      <c r="G112" s="3"/>
      <c r="H112" s="3"/>
      <c r="I112" s="3"/>
      <c r="J112" s="3"/>
      <c r="K112" s="3"/>
      <c r="L112" s="3"/>
      <c r="M112" s="3"/>
      <c r="N112" t="s">
        <v>677</v>
      </c>
      <c r="T112" s="7"/>
    </row>
    <row r="113" spans="5:20" ht="13.5">
      <c r="E113" s="3"/>
      <c r="F113" s="1">
        <v>17</v>
      </c>
      <c r="G113" s="3"/>
      <c r="H113" s="3"/>
      <c r="I113" s="3"/>
      <c r="J113" s="3"/>
      <c r="K113" s="3"/>
      <c r="L113" s="3"/>
      <c r="M113" s="3"/>
      <c r="N113" t="s">
        <v>678</v>
      </c>
      <c r="T113" s="7"/>
    </row>
    <row r="114" spans="5:20" ht="13.5">
      <c r="E114" s="3"/>
      <c r="F114" s="1">
        <v>18</v>
      </c>
      <c r="G114" s="3"/>
      <c r="H114" s="3"/>
      <c r="I114" s="3"/>
      <c r="J114" s="3"/>
      <c r="K114" s="3"/>
      <c r="L114" s="3"/>
      <c r="M114" s="3"/>
      <c r="N114" t="s">
        <v>679</v>
      </c>
      <c r="T114" s="7"/>
    </row>
    <row r="115" spans="5:20" ht="13.5">
      <c r="E115" s="3"/>
      <c r="F115" s="1">
        <v>19</v>
      </c>
      <c r="G115" s="3"/>
      <c r="H115" s="3"/>
      <c r="I115" s="3"/>
      <c r="J115" s="3"/>
      <c r="K115" s="3"/>
      <c r="L115" s="3"/>
      <c r="M115" s="3"/>
      <c r="N115" t="s">
        <v>680</v>
      </c>
      <c r="T115" s="7"/>
    </row>
    <row r="116" spans="5:20" ht="13.5">
      <c r="E116" s="3"/>
      <c r="F116" s="1">
        <v>20</v>
      </c>
      <c r="G116" s="3"/>
      <c r="H116" s="3"/>
      <c r="I116" s="3"/>
      <c r="J116" s="3"/>
      <c r="K116" s="3"/>
      <c r="L116" s="3"/>
      <c r="M116" s="3"/>
      <c r="N116" t="s">
        <v>681</v>
      </c>
      <c r="T116" s="7"/>
    </row>
    <row r="117" spans="5:20" ht="13.5">
      <c r="E117" s="3"/>
      <c r="F117" s="1">
        <v>21</v>
      </c>
      <c r="G117" s="3"/>
      <c r="H117" s="3"/>
      <c r="I117" s="3"/>
      <c r="J117" s="3"/>
      <c r="K117" s="3"/>
      <c r="L117" s="3"/>
      <c r="M117" s="3"/>
      <c r="N117" t="s">
        <v>682</v>
      </c>
      <c r="T117" s="7"/>
    </row>
    <row r="118" spans="5:20" ht="13.5">
      <c r="E118" s="3"/>
      <c r="F118" s="1">
        <v>22</v>
      </c>
      <c r="G118" s="3"/>
      <c r="H118" s="3"/>
      <c r="I118" s="3"/>
      <c r="J118" s="3"/>
      <c r="K118" s="3"/>
      <c r="L118" s="3"/>
      <c r="M118" s="3"/>
      <c r="N118" t="s">
        <v>683</v>
      </c>
      <c r="T118" s="7"/>
    </row>
    <row r="119" spans="5:20" ht="13.5">
      <c r="E119" s="3"/>
      <c r="F119" s="1">
        <v>23</v>
      </c>
      <c r="G119" s="3"/>
      <c r="H119" s="3"/>
      <c r="I119" s="3"/>
      <c r="J119" s="3"/>
      <c r="K119" s="3"/>
      <c r="L119" s="3"/>
      <c r="M119" s="3"/>
      <c r="N119" t="s">
        <v>684</v>
      </c>
      <c r="T119" s="7"/>
    </row>
    <row r="120" spans="5:20" ht="13.5">
      <c r="E120" s="3"/>
      <c r="F120" s="1">
        <v>24</v>
      </c>
      <c r="G120" s="3"/>
      <c r="H120" s="3"/>
      <c r="I120" s="3"/>
      <c r="J120" s="3"/>
      <c r="K120" s="3"/>
      <c r="L120" s="3"/>
      <c r="M120" s="3"/>
      <c r="N120" t="s">
        <v>685</v>
      </c>
      <c r="T120" s="7"/>
    </row>
    <row r="121" spans="5:20" ht="13.5">
      <c r="E121" s="3"/>
      <c r="F121" s="1">
        <v>25</v>
      </c>
      <c r="G121" s="3"/>
      <c r="H121" s="3"/>
      <c r="I121" s="3"/>
      <c r="J121" s="3"/>
      <c r="K121" s="3"/>
      <c r="L121" s="3"/>
      <c r="M121" s="3"/>
      <c r="N121" t="s">
        <v>686</v>
      </c>
      <c r="T121" s="7"/>
    </row>
    <row r="122" spans="5:20" ht="13.5">
      <c r="E122" s="3"/>
      <c r="F122" s="1">
        <v>26</v>
      </c>
      <c r="G122" s="3"/>
      <c r="H122" s="3"/>
      <c r="I122" s="3"/>
      <c r="J122" s="3"/>
      <c r="K122" s="3"/>
      <c r="L122" s="3"/>
      <c r="M122" s="3"/>
      <c r="N122" t="s">
        <v>687</v>
      </c>
      <c r="T122" s="7"/>
    </row>
    <row r="123" spans="5:20" ht="13.5">
      <c r="E123" s="3"/>
      <c r="F123" s="1">
        <v>27</v>
      </c>
      <c r="G123" s="3"/>
      <c r="H123" s="3"/>
      <c r="I123" s="3"/>
      <c r="J123" s="3"/>
      <c r="K123" s="3"/>
      <c r="L123" s="3"/>
      <c r="M123" s="3"/>
      <c r="N123" t="s">
        <v>688</v>
      </c>
      <c r="T123" s="7"/>
    </row>
    <row r="124" spans="5:20" ht="13.5">
      <c r="E124" s="3"/>
      <c r="F124" s="1">
        <v>28</v>
      </c>
      <c r="G124" s="3"/>
      <c r="H124" s="3"/>
      <c r="I124" s="3"/>
      <c r="J124" s="3"/>
      <c r="K124" s="3"/>
      <c r="L124" s="3"/>
      <c r="M124" s="3"/>
      <c r="N124" t="s">
        <v>689</v>
      </c>
      <c r="T124" s="7"/>
    </row>
    <row r="125" spans="5:20" ht="13.5">
      <c r="E125" s="3"/>
      <c r="F125" s="1">
        <v>29</v>
      </c>
      <c r="G125" s="3"/>
      <c r="H125" s="3"/>
      <c r="I125" s="3"/>
      <c r="J125" s="3"/>
      <c r="K125" s="3"/>
      <c r="L125" s="3"/>
      <c r="M125" s="3"/>
      <c r="N125" t="s">
        <v>690</v>
      </c>
      <c r="T125" s="7"/>
    </row>
    <row r="126" spans="5:20" ht="13.5">
      <c r="E126" s="3"/>
      <c r="F126" s="1">
        <v>30</v>
      </c>
      <c r="G126" s="3"/>
      <c r="H126" s="3"/>
      <c r="I126" s="3"/>
      <c r="J126" s="3"/>
      <c r="K126" s="3"/>
      <c r="L126" s="3"/>
      <c r="M126" s="3"/>
      <c r="N126" t="s">
        <v>691</v>
      </c>
      <c r="T126" s="7"/>
    </row>
    <row r="127" spans="5:20" ht="13.5">
      <c r="E127" s="3"/>
      <c r="F127" s="1">
        <v>31</v>
      </c>
      <c r="G127" s="3"/>
      <c r="H127" s="3"/>
      <c r="I127" s="3"/>
      <c r="J127" s="3"/>
      <c r="K127" s="3"/>
      <c r="L127" s="3"/>
      <c r="M127" s="3"/>
      <c r="N127" t="s">
        <v>692</v>
      </c>
      <c r="T127" s="7"/>
    </row>
    <row r="128" spans="14:20" ht="13.5">
      <c r="N128" t="s">
        <v>693</v>
      </c>
      <c r="T128" s="7"/>
    </row>
    <row r="129" spans="14:20" ht="13.5">
      <c r="N129" t="s">
        <v>694</v>
      </c>
      <c r="T129" s="7"/>
    </row>
    <row r="130" spans="14:20" ht="13.5">
      <c r="N130" t="s">
        <v>695</v>
      </c>
      <c r="T130" s="7"/>
    </row>
    <row r="131" spans="14:20" ht="13.5">
      <c r="N131" t="s">
        <v>696</v>
      </c>
      <c r="T131" s="7"/>
    </row>
    <row r="132" spans="14:20" ht="13.5">
      <c r="N132" t="s">
        <v>697</v>
      </c>
      <c r="T132" s="7"/>
    </row>
    <row r="133" spans="14:20" ht="13.5">
      <c r="N133" t="s">
        <v>698</v>
      </c>
      <c r="T133" s="7"/>
    </row>
    <row r="134" spans="14:20" ht="13.5">
      <c r="N134" t="s">
        <v>699</v>
      </c>
      <c r="T134" s="7"/>
    </row>
    <row r="135" spans="14:20" ht="13.5">
      <c r="N135" t="s">
        <v>700</v>
      </c>
      <c r="T135" s="7"/>
    </row>
    <row r="136" spans="14:20" ht="13.5">
      <c r="N136" t="s">
        <v>701</v>
      </c>
      <c r="T136" s="7"/>
    </row>
    <row r="137" spans="14:20" ht="13.5">
      <c r="N137" t="s">
        <v>702</v>
      </c>
      <c r="T137" s="7"/>
    </row>
    <row r="138" spans="14:20" ht="13.5">
      <c r="N138" t="s">
        <v>703</v>
      </c>
      <c r="T138" s="7"/>
    </row>
    <row r="139" spans="14:20" ht="13.5">
      <c r="N139" t="s">
        <v>704</v>
      </c>
      <c r="T139" s="7"/>
    </row>
    <row r="140" spans="14:20" ht="13.5">
      <c r="N140" t="s">
        <v>705</v>
      </c>
      <c r="T140" s="7"/>
    </row>
    <row r="141" spans="14:20" ht="13.5">
      <c r="N141" t="s">
        <v>706</v>
      </c>
      <c r="T141" s="7"/>
    </row>
    <row r="142" spans="14:20" ht="13.5">
      <c r="N142" t="s">
        <v>707</v>
      </c>
      <c r="T142" s="7"/>
    </row>
    <row r="143" spans="14:20" ht="13.5">
      <c r="N143" t="s">
        <v>708</v>
      </c>
      <c r="T143" s="7"/>
    </row>
    <row r="144" spans="14:20" ht="13.5">
      <c r="N144" t="s">
        <v>709</v>
      </c>
      <c r="T144" s="7"/>
    </row>
    <row r="145" spans="14:20" ht="13.5">
      <c r="N145" t="s">
        <v>710</v>
      </c>
      <c r="T145" s="7"/>
    </row>
    <row r="146" spans="14:20" ht="13.5">
      <c r="N146" t="s">
        <v>711</v>
      </c>
      <c r="T146" s="7"/>
    </row>
    <row r="147" spans="14:20" ht="13.5">
      <c r="N147" t="s">
        <v>712</v>
      </c>
      <c r="T147" s="7"/>
    </row>
    <row r="148" spans="14:20" ht="13.5">
      <c r="N148" t="s">
        <v>713</v>
      </c>
      <c r="T148" s="7"/>
    </row>
    <row r="149" spans="14:20" ht="13.5">
      <c r="N149" t="s">
        <v>714</v>
      </c>
      <c r="T149" s="7"/>
    </row>
    <row r="150" spans="14:20" ht="13.5">
      <c r="N150" t="s">
        <v>715</v>
      </c>
      <c r="T150" s="7"/>
    </row>
    <row r="151" spans="14:20" ht="13.5">
      <c r="N151" t="s">
        <v>716</v>
      </c>
      <c r="T151" s="7"/>
    </row>
    <row r="152" spans="14:20" ht="13.5">
      <c r="N152" t="s">
        <v>717</v>
      </c>
      <c r="T152" s="7"/>
    </row>
    <row r="153" spans="14:20" ht="13.5">
      <c r="N153" t="s">
        <v>718</v>
      </c>
      <c r="T153" s="7"/>
    </row>
    <row r="154" spans="14:20" ht="13.5">
      <c r="N154" t="s">
        <v>719</v>
      </c>
      <c r="T154" s="7"/>
    </row>
    <row r="155" spans="14:20" ht="13.5">
      <c r="N155" t="s">
        <v>720</v>
      </c>
      <c r="T155" s="7"/>
    </row>
    <row r="156" spans="14:20" ht="13.5">
      <c r="N156" t="s">
        <v>721</v>
      </c>
      <c r="T156" s="7"/>
    </row>
    <row r="157" spans="14:20" ht="13.5">
      <c r="N157" t="s">
        <v>722</v>
      </c>
      <c r="T157" s="7"/>
    </row>
    <row r="158" spans="14:20" ht="13.5">
      <c r="N158" t="s">
        <v>723</v>
      </c>
      <c r="T158" s="7"/>
    </row>
    <row r="159" spans="14:20" ht="13.5">
      <c r="N159" t="s">
        <v>724</v>
      </c>
      <c r="T159" s="7"/>
    </row>
    <row r="160" spans="14:20" ht="13.5">
      <c r="N160" t="s">
        <v>725</v>
      </c>
      <c r="T160" s="7"/>
    </row>
    <row r="161" spans="14:20" ht="13.5">
      <c r="N161" t="s">
        <v>726</v>
      </c>
      <c r="T161" s="7"/>
    </row>
    <row r="162" spans="14:20" ht="13.5">
      <c r="N162" t="s">
        <v>727</v>
      </c>
      <c r="T162" s="7"/>
    </row>
    <row r="163" spans="14:20" ht="13.5">
      <c r="N163" t="s">
        <v>728</v>
      </c>
      <c r="T163" s="7"/>
    </row>
    <row r="164" spans="14:20" ht="13.5">
      <c r="N164" t="s">
        <v>729</v>
      </c>
      <c r="T164" s="7"/>
    </row>
    <row r="165" spans="14:20" ht="13.5">
      <c r="N165" t="s">
        <v>730</v>
      </c>
      <c r="T165" s="7"/>
    </row>
    <row r="166" spans="14:20" ht="13.5">
      <c r="N166" t="s">
        <v>731</v>
      </c>
      <c r="T166" s="7"/>
    </row>
    <row r="167" spans="14:20" ht="13.5">
      <c r="N167" t="s">
        <v>732</v>
      </c>
      <c r="T167" s="7"/>
    </row>
    <row r="168" spans="14:20" ht="13.5">
      <c r="N168" t="s">
        <v>733</v>
      </c>
      <c r="T168" s="7"/>
    </row>
    <row r="169" spans="14:20" ht="13.5">
      <c r="N169" t="s">
        <v>734</v>
      </c>
      <c r="T169" s="7"/>
    </row>
    <row r="170" spans="14:20" ht="13.5">
      <c r="N170" t="s">
        <v>735</v>
      </c>
      <c r="T170" s="7"/>
    </row>
    <row r="171" spans="14:20" ht="13.5">
      <c r="N171" t="s">
        <v>736</v>
      </c>
      <c r="T171" s="7"/>
    </row>
    <row r="172" spans="14:20" ht="13.5">
      <c r="N172" t="s">
        <v>737</v>
      </c>
      <c r="T172" s="7"/>
    </row>
    <row r="173" spans="14:20" ht="13.5">
      <c r="N173" t="s">
        <v>738</v>
      </c>
      <c r="T173" s="7"/>
    </row>
    <row r="174" spans="14:20" ht="13.5">
      <c r="N174" t="s">
        <v>739</v>
      </c>
      <c r="T174" s="7"/>
    </row>
    <row r="175" spans="14:20" ht="13.5">
      <c r="N175" t="s">
        <v>740</v>
      </c>
      <c r="T175" s="7"/>
    </row>
    <row r="176" spans="14:20" ht="13.5">
      <c r="N176" t="s">
        <v>741</v>
      </c>
      <c r="T176" s="7"/>
    </row>
    <row r="177" spans="14:20" ht="13.5">
      <c r="N177" t="s">
        <v>742</v>
      </c>
      <c r="T177" s="7"/>
    </row>
    <row r="178" spans="14:20" ht="13.5">
      <c r="N178" t="s">
        <v>743</v>
      </c>
      <c r="T178" s="7"/>
    </row>
    <row r="179" spans="14:20" ht="13.5">
      <c r="N179" t="s">
        <v>744</v>
      </c>
      <c r="T179" s="7"/>
    </row>
    <row r="180" spans="14:20" ht="13.5">
      <c r="N180" t="s">
        <v>745</v>
      </c>
      <c r="T180" s="7"/>
    </row>
    <row r="181" spans="14:20" ht="13.5">
      <c r="N181" t="s">
        <v>746</v>
      </c>
      <c r="T181" s="7"/>
    </row>
    <row r="182" spans="14:20" ht="13.5">
      <c r="N182" t="s">
        <v>747</v>
      </c>
      <c r="T182" s="7"/>
    </row>
    <row r="183" spans="14:20" ht="13.5">
      <c r="N183" t="s">
        <v>748</v>
      </c>
      <c r="T183" s="7"/>
    </row>
    <row r="184" spans="14:20" ht="13.5">
      <c r="N184" t="s">
        <v>749</v>
      </c>
      <c r="T184" s="7"/>
    </row>
    <row r="185" spans="14:20" ht="13.5">
      <c r="N185" t="s">
        <v>750</v>
      </c>
      <c r="T185" s="7"/>
    </row>
    <row r="186" spans="14:20" ht="13.5">
      <c r="N186" t="s">
        <v>751</v>
      </c>
      <c r="T186" s="7"/>
    </row>
    <row r="187" spans="14:20" ht="13.5">
      <c r="N187" t="s">
        <v>752</v>
      </c>
      <c r="T187" s="7"/>
    </row>
    <row r="188" spans="14:20" ht="13.5">
      <c r="N188" t="s">
        <v>753</v>
      </c>
      <c r="T188" s="7"/>
    </row>
    <row r="189" spans="14:20" ht="13.5">
      <c r="N189" t="s">
        <v>754</v>
      </c>
      <c r="T189" s="7"/>
    </row>
    <row r="190" spans="14:20" ht="13.5">
      <c r="N190" t="s">
        <v>755</v>
      </c>
      <c r="T190" s="7"/>
    </row>
    <row r="191" spans="14:20" ht="13.5">
      <c r="N191" t="s">
        <v>756</v>
      </c>
      <c r="T191" s="7"/>
    </row>
    <row r="192" spans="14:20" ht="13.5">
      <c r="N192" t="s">
        <v>757</v>
      </c>
      <c r="T192" s="7"/>
    </row>
    <row r="193" spans="14:20" ht="13.5">
      <c r="N193" t="s">
        <v>758</v>
      </c>
      <c r="T193" s="7"/>
    </row>
    <row r="194" spans="14:20" ht="13.5">
      <c r="N194" t="s">
        <v>759</v>
      </c>
      <c r="T194" s="7"/>
    </row>
    <row r="195" spans="14:20" ht="13.5">
      <c r="N195" t="s">
        <v>760</v>
      </c>
      <c r="T195" s="7"/>
    </row>
    <row r="196" spans="14:20" ht="13.5">
      <c r="N196" t="s">
        <v>761</v>
      </c>
      <c r="T196" s="7"/>
    </row>
    <row r="197" spans="14:20" ht="13.5">
      <c r="N197" t="s">
        <v>762</v>
      </c>
      <c r="T197" s="7"/>
    </row>
    <row r="198" spans="14:20" ht="13.5">
      <c r="N198" t="s">
        <v>763</v>
      </c>
      <c r="T198" s="7"/>
    </row>
    <row r="199" spans="14:20" ht="13.5">
      <c r="N199" t="s">
        <v>764</v>
      </c>
      <c r="T199" s="7"/>
    </row>
    <row r="200" spans="14:20" ht="13.5">
      <c r="N200" t="s">
        <v>765</v>
      </c>
      <c r="T200" s="7"/>
    </row>
    <row r="201" spans="14:20" ht="13.5">
      <c r="N201" t="s">
        <v>766</v>
      </c>
      <c r="T201" s="7"/>
    </row>
    <row r="202" spans="14:20" ht="13.5">
      <c r="N202" t="s">
        <v>767</v>
      </c>
      <c r="T202" s="7"/>
    </row>
    <row r="203" spans="14:20" ht="13.5">
      <c r="N203" t="s">
        <v>768</v>
      </c>
      <c r="T203" s="7"/>
    </row>
    <row r="204" spans="14:20" ht="13.5">
      <c r="N204" t="s">
        <v>769</v>
      </c>
      <c r="T204" s="7"/>
    </row>
    <row r="205" spans="14:20" ht="13.5">
      <c r="N205" t="s">
        <v>770</v>
      </c>
      <c r="T205" s="7"/>
    </row>
    <row r="206" spans="14:20" ht="13.5">
      <c r="N206" t="s">
        <v>771</v>
      </c>
      <c r="T206" s="7"/>
    </row>
    <row r="207" spans="14:20" ht="13.5">
      <c r="N207" t="s">
        <v>772</v>
      </c>
      <c r="T207" s="7"/>
    </row>
    <row r="208" spans="14:20" ht="13.5">
      <c r="N208" t="s">
        <v>773</v>
      </c>
      <c r="T208" s="7"/>
    </row>
    <row r="209" spans="14:20" ht="13.5">
      <c r="N209" t="s">
        <v>774</v>
      </c>
      <c r="T209" s="7"/>
    </row>
    <row r="210" spans="14:20" ht="13.5">
      <c r="N210" t="s">
        <v>775</v>
      </c>
      <c r="T210" s="7"/>
    </row>
    <row r="211" spans="14:20" ht="13.5">
      <c r="N211" t="s">
        <v>776</v>
      </c>
      <c r="T211" s="7"/>
    </row>
    <row r="212" spans="14:20" ht="13.5">
      <c r="N212" t="s">
        <v>777</v>
      </c>
      <c r="T212" s="7"/>
    </row>
    <row r="213" spans="14:20" ht="13.5">
      <c r="N213" t="s">
        <v>778</v>
      </c>
      <c r="T213" s="7"/>
    </row>
    <row r="214" spans="14:20" ht="13.5">
      <c r="N214" t="s">
        <v>779</v>
      </c>
      <c r="T214" s="7"/>
    </row>
    <row r="215" spans="14:20" ht="13.5">
      <c r="N215" t="s">
        <v>780</v>
      </c>
      <c r="T215" s="7"/>
    </row>
    <row r="216" spans="14:20" ht="13.5">
      <c r="N216" t="s">
        <v>781</v>
      </c>
      <c r="T216" s="7"/>
    </row>
    <row r="217" spans="14:20" ht="13.5">
      <c r="N217" t="s">
        <v>782</v>
      </c>
      <c r="T217" s="7"/>
    </row>
    <row r="218" spans="14:20" ht="13.5">
      <c r="N218" t="s">
        <v>783</v>
      </c>
      <c r="T218" s="7"/>
    </row>
    <row r="219" spans="14:20" ht="13.5">
      <c r="N219" t="s">
        <v>784</v>
      </c>
      <c r="T219" s="7"/>
    </row>
    <row r="220" spans="14:20" ht="13.5">
      <c r="N220" t="s">
        <v>785</v>
      </c>
      <c r="T220" s="7"/>
    </row>
    <row r="221" spans="14:20" ht="13.5">
      <c r="N221" t="s">
        <v>786</v>
      </c>
      <c r="T221" s="7"/>
    </row>
    <row r="222" spans="14:20" ht="13.5">
      <c r="N222" t="s">
        <v>787</v>
      </c>
      <c r="T222" s="7"/>
    </row>
    <row r="223" spans="14:20" ht="13.5">
      <c r="N223" t="s">
        <v>788</v>
      </c>
      <c r="T223" s="7"/>
    </row>
    <row r="224" spans="14:20" ht="13.5">
      <c r="N224" t="s">
        <v>789</v>
      </c>
      <c r="T224" s="7"/>
    </row>
    <row r="225" spans="14:20" ht="13.5">
      <c r="N225" t="s">
        <v>790</v>
      </c>
      <c r="T225" s="7"/>
    </row>
    <row r="226" spans="14:20" ht="13.5">
      <c r="N226" t="s">
        <v>791</v>
      </c>
      <c r="T226" s="7"/>
    </row>
    <row r="227" spans="14:20" ht="13.5">
      <c r="N227" t="s">
        <v>792</v>
      </c>
      <c r="T227" s="7"/>
    </row>
    <row r="228" spans="14:20" ht="13.5">
      <c r="N228" t="s">
        <v>793</v>
      </c>
      <c r="T228" s="7"/>
    </row>
    <row r="229" spans="14:20" ht="13.5">
      <c r="N229" t="s">
        <v>794</v>
      </c>
      <c r="T229" s="7"/>
    </row>
    <row r="230" spans="14:20" ht="13.5">
      <c r="N230" t="s">
        <v>795</v>
      </c>
      <c r="T230" s="7"/>
    </row>
    <row r="231" spans="14:20" ht="13.5">
      <c r="N231" t="s">
        <v>796</v>
      </c>
      <c r="T231" s="7"/>
    </row>
    <row r="232" spans="14:20" ht="13.5">
      <c r="N232" t="s">
        <v>797</v>
      </c>
      <c r="T232" s="7"/>
    </row>
    <row r="233" spans="14:20" ht="13.5">
      <c r="N233" t="s">
        <v>798</v>
      </c>
      <c r="T233" s="7"/>
    </row>
    <row r="234" spans="14:20" ht="13.5">
      <c r="N234" t="s">
        <v>799</v>
      </c>
      <c r="T234" s="7"/>
    </row>
    <row r="235" spans="14:20" ht="13.5">
      <c r="N235" t="s">
        <v>800</v>
      </c>
      <c r="T235" s="7"/>
    </row>
    <row r="236" spans="14:20" ht="13.5">
      <c r="N236" t="s">
        <v>801</v>
      </c>
      <c r="T236" s="7"/>
    </row>
    <row r="237" spans="14:20" ht="13.5">
      <c r="N237" t="s">
        <v>802</v>
      </c>
      <c r="T237" s="7"/>
    </row>
    <row r="238" spans="14:20" ht="13.5">
      <c r="N238" t="s">
        <v>803</v>
      </c>
      <c r="T238" s="7"/>
    </row>
    <row r="239" spans="14:20" ht="13.5">
      <c r="N239" t="s">
        <v>804</v>
      </c>
      <c r="T239" s="7"/>
    </row>
    <row r="240" spans="14:20" ht="13.5">
      <c r="N240" t="s">
        <v>805</v>
      </c>
      <c r="T240" s="7"/>
    </row>
    <row r="241" spans="14:20" ht="13.5">
      <c r="N241" t="s">
        <v>806</v>
      </c>
      <c r="T241" s="7"/>
    </row>
    <row r="242" spans="14:20" ht="13.5">
      <c r="N242" t="s">
        <v>807</v>
      </c>
      <c r="T242" s="7"/>
    </row>
    <row r="243" spans="14:20" ht="13.5">
      <c r="N243" t="s">
        <v>808</v>
      </c>
      <c r="T243" s="7"/>
    </row>
    <row r="244" spans="14:20" ht="13.5">
      <c r="N244" t="s">
        <v>809</v>
      </c>
      <c r="T244" s="7"/>
    </row>
    <row r="245" spans="14:20" ht="13.5">
      <c r="N245" t="s">
        <v>810</v>
      </c>
      <c r="T245" s="7"/>
    </row>
    <row r="246" spans="14:20" ht="13.5">
      <c r="N246" t="s">
        <v>811</v>
      </c>
      <c r="T246" s="7"/>
    </row>
    <row r="247" spans="14:20" ht="13.5">
      <c r="N247" t="s">
        <v>812</v>
      </c>
      <c r="T247" s="7"/>
    </row>
    <row r="248" spans="14:20" ht="13.5">
      <c r="N248" t="s">
        <v>813</v>
      </c>
      <c r="T248" s="7"/>
    </row>
    <row r="249" spans="14:20" ht="13.5">
      <c r="N249" t="s">
        <v>814</v>
      </c>
      <c r="T249" s="7"/>
    </row>
    <row r="250" spans="14:20" ht="13.5">
      <c r="N250" t="s">
        <v>815</v>
      </c>
      <c r="T250" s="7"/>
    </row>
    <row r="251" spans="14:20" ht="13.5">
      <c r="N251" t="s">
        <v>816</v>
      </c>
      <c r="T251" s="7"/>
    </row>
    <row r="252" spans="14:20" ht="13.5">
      <c r="N252" t="s">
        <v>817</v>
      </c>
      <c r="T252" s="7"/>
    </row>
    <row r="253" spans="14:20" ht="13.5">
      <c r="N253" t="s">
        <v>818</v>
      </c>
      <c r="T253" s="7"/>
    </row>
    <row r="254" spans="14:20" ht="13.5">
      <c r="N254" t="s">
        <v>819</v>
      </c>
      <c r="T254" s="7"/>
    </row>
    <row r="255" spans="14:20" ht="13.5">
      <c r="N255" t="s">
        <v>820</v>
      </c>
      <c r="T255" s="7"/>
    </row>
    <row r="256" spans="14:20" ht="13.5">
      <c r="N256" t="s">
        <v>821</v>
      </c>
      <c r="T256" s="7"/>
    </row>
    <row r="257" spans="14:20" ht="13.5">
      <c r="N257" t="s">
        <v>822</v>
      </c>
      <c r="T257" s="7"/>
    </row>
    <row r="258" spans="14:20" ht="13.5">
      <c r="N258" t="s">
        <v>823</v>
      </c>
      <c r="T258" s="7"/>
    </row>
    <row r="259" spans="14:20" ht="13.5">
      <c r="N259" t="s">
        <v>824</v>
      </c>
      <c r="T259" s="7"/>
    </row>
    <row r="260" spans="14:20" ht="13.5">
      <c r="N260" t="s">
        <v>825</v>
      </c>
      <c r="T260" s="7"/>
    </row>
    <row r="261" spans="14:20" ht="13.5">
      <c r="N261" t="s">
        <v>826</v>
      </c>
      <c r="T261" s="7"/>
    </row>
    <row r="262" spans="14:20" ht="13.5">
      <c r="N262" s="8"/>
      <c r="T262" s="7"/>
    </row>
    <row r="263" spans="14:20" ht="13.5">
      <c r="N263" s="8" t="s">
        <v>25</v>
      </c>
      <c r="T263" s="7"/>
    </row>
    <row r="264" spans="14:20" ht="13.5">
      <c r="N264" s="8" t="s">
        <v>26</v>
      </c>
      <c r="T264" s="7"/>
    </row>
    <row r="265" spans="14:20" ht="13.5">
      <c r="N265" s="8" t="s">
        <v>27</v>
      </c>
      <c r="T265" s="7"/>
    </row>
    <row r="266" spans="14:20" ht="13.5">
      <c r="N266" s="8" t="s">
        <v>28</v>
      </c>
      <c r="T266" s="7"/>
    </row>
    <row r="267" spans="14:20" ht="13.5">
      <c r="N267" s="8" t="s">
        <v>29</v>
      </c>
      <c r="T267" s="7"/>
    </row>
    <row r="268" spans="14:20" ht="13.5">
      <c r="N268" s="8" t="s">
        <v>30</v>
      </c>
      <c r="T268" s="7"/>
    </row>
    <row r="269" spans="14:20" ht="13.5">
      <c r="N269" s="8" t="s">
        <v>31</v>
      </c>
      <c r="T269" s="7"/>
    </row>
    <row r="270" spans="14:20" ht="13.5">
      <c r="N270" s="8" t="s">
        <v>32</v>
      </c>
      <c r="T270" s="7"/>
    </row>
    <row r="271" spans="14:20" ht="13.5">
      <c r="N271" s="8" t="s">
        <v>33</v>
      </c>
      <c r="T271" s="7"/>
    </row>
    <row r="272" spans="14:20" ht="13.5">
      <c r="N272" s="8" t="s">
        <v>34</v>
      </c>
      <c r="T272" s="7"/>
    </row>
    <row r="273" spans="14:20" ht="13.5">
      <c r="N273" s="8" t="s">
        <v>35</v>
      </c>
      <c r="T273" s="7"/>
    </row>
    <row r="274" spans="14:20" ht="13.5">
      <c r="N274" s="8" t="s">
        <v>36</v>
      </c>
      <c r="T274" s="7"/>
    </row>
    <row r="275" spans="14:20" ht="13.5">
      <c r="N275" s="8" t="s">
        <v>37</v>
      </c>
      <c r="T275" s="7"/>
    </row>
    <row r="276" spans="14:20" ht="13.5">
      <c r="N276" s="8" t="s">
        <v>38</v>
      </c>
      <c r="T276" s="7"/>
    </row>
    <row r="277" spans="14:20" ht="13.5">
      <c r="N277" s="8" t="s">
        <v>39</v>
      </c>
      <c r="T277" s="7"/>
    </row>
    <row r="278" spans="14:20" ht="13.5">
      <c r="N278" s="8" t="s">
        <v>40</v>
      </c>
      <c r="T278" s="7"/>
    </row>
    <row r="279" spans="14:20" ht="13.5">
      <c r="N279" s="8" t="s">
        <v>41</v>
      </c>
      <c r="T279" s="7"/>
    </row>
    <row r="280" spans="14:20" ht="13.5">
      <c r="N280" s="8" t="s">
        <v>42</v>
      </c>
      <c r="T280" s="7"/>
    </row>
    <row r="281" spans="14:20" ht="13.5">
      <c r="N281" s="8" t="s">
        <v>43</v>
      </c>
      <c r="T281" s="7"/>
    </row>
    <row r="282" spans="14:20" ht="13.5">
      <c r="N282" s="8" t="s">
        <v>44</v>
      </c>
      <c r="T282" s="7"/>
    </row>
    <row r="283" spans="14:20" ht="13.5">
      <c r="N283" s="8" t="s">
        <v>45</v>
      </c>
      <c r="T283" s="7"/>
    </row>
    <row r="284" spans="14:20" ht="13.5">
      <c r="N284" s="8" t="s">
        <v>46</v>
      </c>
      <c r="T284" s="7"/>
    </row>
    <row r="285" spans="14:20" ht="13.5">
      <c r="N285" s="8" t="s">
        <v>47</v>
      </c>
      <c r="T285" s="7"/>
    </row>
    <row r="286" spans="14:20" ht="13.5">
      <c r="N286" s="8" t="s">
        <v>48</v>
      </c>
      <c r="T286" s="7"/>
    </row>
    <row r="287" spans="14:20" ht="13.5">
      <c r="N287" s="9" t="s">
        <v>49</v>
      </c>
      <c r="T287" s="7"/>
    </row>
    <row r="288" spans="14:20" ht="13.5">
      <c r="N288" s="9" t="s">
        <v>50</v>
      </c>
      <c r="T288" s="7"/>
    </row>
    <row r="289" spans="14:20" ht="13.5">
      <c r="N289" s="9" t="s">
        <v>51</v>
      </c>
      <c r="T289" s="7"/>
    </row>
    <row r="290" spans="14:20" ht="13.5">
      <c r="N290" s="9" t="s">
        <v>52</v>
      </c>
      <c r="T290" s="7"/>
    </row>
    <row r="291" spans="14:20" ht="13.5">
      <c r="N291" s="9" t="s">
        <v>53</v>
      </c>
      <c r="T291" s="7"/>
    </row>
    <row r="292" spans="14:20" ht="13.5">
      <c r="N292" s="9" t="s">
        <v>54</v>
      </c>
      <c r="T292" s="7"/>
    </row>
    <row r="293" spans="14:20" ht="13.5">
      <c r="N293" s="9" t="s">
        <v>55</v>
      </c>
      <c r="T293" s="7"/>
    </row>
    <row r="294" spans="14:20" ht="13.5">
      <c r="N294" s="9" t="s">
        <v>56</v>
      </c>
      <c r="T294" s="7"/>
    </row>
    <row r="295" spans="14:20" ht="13.5">
      <c r="N295" s="9" t="s">
        <v>57</v>
      </c>
      <c r="T295" s="7"/>
    </row>
    <row r="296" spans="14:20" ht="13.5">
      <c r="N296" s="9" t="s">
        <v>58</v>
      </c>
      <c r="T296" s="7"/>
    </row>
    <row r="297" spans="14:20" ht="13.5">
      <c r="N297" s="9" t="s">
        <v>59</v>
      </c>
      <c r="T297" s="7"/>
    </row>
    <row r="298" spans="14:20" ht="13.5">
      <c r="N298" s="9" t="s">
        <v>60</v>
      </c>
      <c r="T298" s="7"/>
    </row>
    <row r="299" spans="14:20" ht="13.5">
      <c r="N299" s="9" t="s">
        <v>61</v>
      </c>
      <c r="T299" s="7"/>
    </row>
    <row r="300" spans="14:20" ht="13.5">
      <c r="N300" s="9" t="s">
        <v>62</v>
      </c>
      <c r="T300" s="7"/>
    </row>
    <row r="301" spans="14:20" ht="13.5">
      <c r="N301" s="9" t="s">
        <v>63</v>
      </c>
      <c r="T301" s="7"/>
    </row>
    <row r="302" spans="14:20" ht="13.5">
      <c r="N302" s="9" t="s">
        <v>64</v>
      </c>
      <c r="T302" s="7"/>
    </row>
    <row r="303" spans="14:20" ht="13.5">
      <c r="N303" s="9" t="s">
        <v>65</v>
      </c>
      <c r="T303" s="7"/>
    </row>
    <row r="304" spans="14:20" ht="13.5">
      <c r="N304" s="9" t="s">
        <v>66</v>
      </c>
      <c r="T304" s="7"/>
    </row>
    <row r="305" spans="14:20" ht="13.5">
      <c r="N305" s="9" t="s">
        <v>67</v>
      </c>
      <c r="T305" s="7"/>
    </row>
    <row r="306" spans="14:20" ht="13.5">
      <c r="N306" s="9" t="s">
        <v>68</v>
      </c>
      <c r="T306" s="7"/>
    </row>
    <row r="307" spans="14:20" ht="13.5">
      <c r="N307" s="9" t="s">
        <v>69</v>
      </c>
      <c r="T307" s="7"/>
    </row>
    <row r="308" spans="14:20" ht="13.5">
      <c r="N308" s="9" t="s">
        <v>70</v>
      </c>
      <c r="T308" s="7"/>
    </row>
    <row r="309" spans="14:20" ht="13.5">
      <c r="N309" s="9" t="s">
        <v>71</v>
      </c>
      <c r="T309" s="7"/>
    </row>
    <row r="310" spans="14:20" ht="13.5">
      <c r="N310" s="9" t="s">
        <v>72</v>
      </c>
      <c r="T310" s="7"/>
    </row>
    <row r="311" spans="14:20" ht="13.5">
      <c r="N311" s="9" t="s">
        <v>73</v>
      </c>
      <c r="T311" s="7"/>
    </row>
    <row r="312" spans="14:20" ht="13.5">
      <c r="N312" s="9" t="s">
        <v>74</v>
      </c>
      <c r="T312" s="7"/>
    </row>
    <row r="313" spans="14:20" ht="13.5">
      <c r="N313" s="9" t="s">
        <v>75</v>
      </c>
      <c r="T313" s="7"/>
    </row>
    <row r="314" spans="14:20" ht="13.5">
      <c r="N314" s="9" t="s">
        <v>76</v>
      </c>
      <c r="T314" s="7"/>
    </row>
    <row r="315" spans="14:20" ht="13.5">
      <c r="N315" s="9" t="s">
        <v>77</v>
      </c>
      <c r="T315" s="7"/>
    </row>
    <row r="316" spans="14:20" ht="13.5">
      <c r="N316" s="9" t="s">
        <v>78</v>
      </c>
      <c r="T316" s="7"/>
    </row>
    <row r="317" spans="14:20" ht="13.5">
      <c r="N317" s="9" t="s">
        <v>79</v>
      </c>
      <c r="T317" s="7"/>
    </row>
    <row r="318" spans="14:20" ht="13.5">
      <c r="N318" s="9" t="s">
        <v>80</v>
      </c>
      <c r="T318" s="7"/>
    </row>
    <row r="319" spans="14:20" ht="13.5">
      <c r="N319" s="9" t="s">
        <v>81</v>
      </c>
      <c r="T319" s="7"/>
    </row>
    <row r="320" spans="14:20" ht="13.5">
      <c r="N320" s="9" t="s">
        <v>82</v>
      </c>
      <c r="T320" s="7"/>
    </row>
    <row r="321" spans="14:20" ht="13.5">
      <c r="N321" s="9" t="s">
        <v>83</v>
      </c>
      <c r="T321" s="7"/>
    </row>
    <row r="322" spans="14:20" ht="13.5">
      <c r="N322" s="9" t="s">
        <v>84</v>
      </c>
      <c r="T322" s="7"/>
    </row>
    <row r="323" spans="14:20" ht="13.5">
      <c r="N323" s="9" t="s">
        <v>85</v>
      </c>
      <c r="T323" s="7"/>
    </row>
    <row r="324" spans="14:20" ht="13.5">
      <c r="N324" s="9" t="s">
        <v>86</v>
      </c>
      <c r="T324" s="7"/>
    </row>
    <row r="325" spans="14:20" ht="13.5">
      <c r="N325" s="9" t="s">
        <v>87</v>
      </c>
      <c r="T325" s="7"/>
    </row>
    <row r="326" spans="14:20" ht="13.5">
      <c r="N326" s="9" t="s">
        <v>88</v>
      </c>
      <c r="T326" s="7"/>
    </row>
    <row r="327" spans="14:20" ht="13.5">
      <c r="N327" s="9" t="s">
        <v>89</v>
      </c>
      <c r="T327" s="7"/>
    </row>
    <row r="328" spans="14:20" ht="13.5">
      <c r="N328" s="9" t="s">
        <v>90</v>
      </c>
      <c r="T328" s="7"/>
    </row>
    <row r="329" spans="14:20" ht="13.5">
      <c r="N329" s="9" t="s">
        <v>91</v>
      </c>
      <c r="T329" s="7"/>
    </row>
    <row r="330" spans="14:20" ht="13.5">
      <c r="N330" s="9" t="s">
        <v>92</v>
      </c>
      <c r="T330" s="7"/>
    </row>
    <row r="331" spans="14:20" ht="13.5">
      <c r="N331" s="9" t="s">
        <v>93</v>
      </c>
      <c r="T331" s="7"/>
    </row>
    <row r="332" spans="14:20" ht="13.5">
      <c r="N332" s="9" t="s">
        <v>94</v>
      </c>
      <c r="T332" s="7"/>
    </row>
    <row r="333" spans="14:20" ht="13.5">
      <c r="N333" s="9" t="s">
        <v>95</v>
      </c>
      <c r="T333" s="7"/>
    </row>
    <row r="334" spans="14:20" ht="13.5">
      <c r="N334" s="9" t="s">
        <v>96</v>
      </c>
      <c r="T334" s="7"/>
    </row>
    <row r="335" spans="14:20" ht="13.5">
      <c r="N335" s="9" t="s">
        <v>97</v>
      </c>
      <c r="T335" s="7"/>
    </row>
    <row r="336" spans="14:20" ht="13.5">
      <c r="N336" s="9" t="s">
        <v>98</v>
      </c>
      <c r="T336" s="7"/>
    </row>
    <row r="337" spans="14:20" ht="13.5">
      <c r="N337" s="9" t="s">
        <v>99</v>
      </c>
      <c r="T337" s="7"/>
    </row>
    <row r="338" spans="14:20" ht="13.5">
      <c r="N338" s="9" t="s">
        <v>100</v>
      </c>
      <c r="T338" s="7"/>
    </row>
    <row r="339" spans="14:20" ht="13.5">
      <c r="N339" s="9" t="s">
        <v>101</v>
      </c>
      <c r="T339" s="7"/>
    </row>
    <row r="340" spans="14:20" ht="13.5">
      <c r="N340" s="9" t="s">
        <v>102</v>
      </c>
      <c r="T340" s="7"/>
    </row>
    <row r="341" spans="14:20" ht="13.5">
      <c r="N341" s="9" t="s">
        <v>103</v>
      </c>
      <c r="T341" s="7"/>
    </row>
    <row r="342" spans="14:20" ht="13.5">
      <c r="N342" s="9" t="s">
        <v>104</v>
      </c>
      <c r="T342" s="7"/>
    </row>
    <row r="343" spans="14:20" ht="13.5">
      <c r="N343" s="9" t="s">
        <v>105</v>
      </c>
      <c r="T343" s="7"/>
    </row>
    <row r="344" spans="14:20" ht="13.5">
      <c r="N344" s="9" t="s">
        <v>106</v>
      </c>
      <c r="T344" s="7"/>
    </row>
    <row r="345" spans="14:20" ht="13.5">
      <c r="N345" s="9" t="s">
        <v>107</v>
      </c>
      <c r="T345" s="7"/>
    </row>
    <row r="346" spans="14:20" ht="13.5">
      <c r="N346" s="9" t="s">
        <v>108</v>
      </c>
      <c r="T346" s="7"/>
    </row>
    <row r="347" spans="14:20" ht="13.5">
      <c r="N347" s="9" t="s">
        <v>109</v>
      </c>
      <c r="T347" s="7"/>
    </row>
    <row r="348" spans="14:20" ht="13.5">
      <c r="N348" s="9" t="s">
        <v>24</v>
      </c>
      <c r="T348" s="7"/>
    </row>
    <row r="349" spans="14:20" ht="13.5">
      <c r="N349" s="9" t="s">
        <v>110</v>
      </c>
      <c r="T349" s="7"/>
    </row>
    <row r="350" spans="14:20" ht="13.5">
      <c r="N350" s="9" t="s">
        <v>111</v>
      </c>
      <c r="T350" s="7"/>
    </row>
    <row r="351" spans="14:20" ht="13.5">
      <c r="N351" s="9" t="s">
        <v>112</v>
      </c>
      <c r="T351" s="7"/>
    </row>
    <row r="352" spans="14:20" ht="13.5">
      <c r="N352" s="9" t="s">
        <v>113</v>
      </c>
      <c r="T352" s="7"/>
    </row>
    <row r="353" spans="14:20" ht="13.5">
      <c r="N353" s="9" t="s">
        <v>114</v>
      </c>
      <c r="T353" s="7"/>
    </row>
    <row r="354" spans="14:20" ht="13.5">
      <c r="N354" s="9" t="s">
        <v>115</v>
      </c>
      <c r="T354" s="7"/>
    </row>
    <row r="355" spans="14:20" ht="13.5">
      <c r="N355" s="9" t="s">
        <v>116</v>
      </c>
      <c r="T355" s="7"/>
    </row>
    <row r="356" spans="14:20" ht="13.5">
      <c r="N356" s="9" t="s">
        <v>117</v>
      </c>
      <c r="T356" s="7"/>
    </row>
    <row r="357" spans="14:20" ht="13.5">
      <c r="N357" s="9" t="s">
        <v>118</v>
      </c>
      <c r="T357" s="7"/>
    </row>
    <row r="358" spans="14:20" ht="13.5">
      <c r="N358" s="9" t="s">
        <v>119</v>
      </c>
      <c r="T358" s="7"/>
    </row>
    <row r="359" spans="14:20" ht="13.5">
      <c r="N359" s="9" t="s">
        <v>120</v>
      </c>
      <c r="T359" s="7"/>
    </row>
    <row r="360" spans="14:20" ht="13.5">
      <c r="N360" s="9" t="s">
        <v>121</v>
      </c>
      <c r="T360" s="7"/>
    </row>
    <row r="361" spans="14:20" ht="13.5">
      <c r="N361" s="9" t="s">
        <v>122</v>
      </c>
      <c r="T361" s="7"/>
    </row>
    <row r="362" spans="14:20" ht="13.5">
      <c r="N362" s="9" t="s">
        <v>123</v>
      </c>
      <c r="T362" s="7"/>
    </row>
    <row r="363" spans="14:20" ht="13.5">
      <c r="N363" s="9" t="s">
        <v>124</v>
      </c>
      <c r="T363" s="7"/>
    </row>
    <row r="364" spans="14:20" ht="13.5">
      <c r="N364" s="9" t="s">
        <v>125</v>
      </c>
      <c r="T364" s="7"/>
    </row>
    <row r="365" spans="14:20" ht="13.5">
      <c r="N365" s="9" t="s">
        <v>126</v>
      </c>
      <c r="T365" s="7"/>
    </row>
    <row r="366" spans="14:20" ht="13.5">
      <c r="N366" s="9" t="s">
        <v>127</v>
      </c>
      <c r="T366" s="7"/>
    </row>
    <row r="367" spans="14:20" ht="13.5">
      <c r="N367" s="9" t="s">
        <v>128</v>
      </c>
      <c r="T367" s="7"/>
    </row>
    <row r="368" spans="14:20" ht="13.5">
      <c r="N368" s="9" t="s">
        <v>129</v>
      </c>
      <c r="T368" s="7"/>
    </row>
    <row r="369" spans="14:20" ht="13.5">
      <c r="N369" s="9" t="s">
        <v>130</v>
      </c>
      <c r="T369" s="7"/>
    </row>
    <row r="370" spans="14:20" ht="13.5">
      <c r="N370" s="9" t="s">
        <v>131</v>
      </c>
      <c r="T370" s="7"/>
    </row>
    <row r="371" spans="14:20" ht="13.5">
      <c r="N371" s="9" t="s">
        <v>132</v>
      </c>
      <c r="T371" s="7"/>
    </row>
    <row r="372" spans="14:20" ht="13.5">
      <c r="N372" s="9" t="s">
        <v>133</v>
      </c>
      <c r="T372" s="7"/>
    </row>
    <row r="373" spans="14:20" ht="13.5">
      <c r="N373" s="9" t="s">
        <v>134</v>
      </c>
      <c r="T373" s="7"/>
    </row>
    <row r="374" spans="14:20" ht="13.5">
      <c r="N374" s="9" t="s">
        <v>135</v>
      </c>
      <c r="T374" s="7"/>
    </row>
    <row r="375" spans="14:20" ht="13.5">
      <c r="N375" s="9" t="s">
        <v>136</v>
      </c>
      <c r="T375" s="7"/>
    </row>
    <row r="376" spans="14:20" ht="13.5">
      <c r="N376" s="9" t="s">
        <v>137</v>
      </c>
      <c r="T376" s="7"/>
    </row>
    <row r="377" spans="14:20" ht="13.5">
      <c r="N377" s="9" t="s">
        <v>138</v>
      </c>
      <c r="T377" s="7"/>
    </row>
    <row r="378" spans="14:20" ht="13.5">
      <c r="N378" s="9" t="s">
        <v>139</v>
      </c>
      <c r="T378" s="7"/>
    </row>
    <row r="379" spans="14:20" ht="13.5">
      <c r="N379" s="9" t="s">
        <v>140</v>
      </c>
      <c r="T379" s="7"/>
    </row>
    <row r="380" spans="14:20" ht="13.5">
      <c r="N380" s="9" t="s">
        <v>141</v>
      </c>
      <c r="T380" s="7"/>
    </row>
    <row r="381" spans="14:20" ht="13.5">
      <c r="N381" s="9" t="s">
        <v>142</v>
      </c>
      <c r="T381" s="7"/>
    </row>
    <row r="382" spans="14:20" ht="13.5">
      <c r="N382" s="9" t="s">
        <v>143</v>
      </c>
      <c r="T382" s="7"/>
    </row>
    <row r="383" spans="14:20" ht="13.5">
      <c r="N383" s="9" t="s">
        <v>144</v>
      </c>
      <c r="T383" s="7"/>
    </row>
    <row r="384" spans="14:20" ht="13.5">
      <c r="N384" s="9" t="s">
        <v>145</v>
      </c>
      <c r="T384" s="7"/>
    </row>
    <row r="385" spans="14:20" ht="13.5">
      <c r="N385" s="9" t="s">
        <v>146</v>
      </c>
      <c r="T385" s="7"/>
    </row>
    <row r="386" spans="14:20" ht="13.5">
      <c r="N386" s="9" t="s">
        <v>147</v>
      </c>
      <c r="T386" s="7"/>
    </row>
    <row r="387" spans="14:20" ht="13.5">
      <c r="N387" s="9" t="s">
        <v>148</v>
      </c>
      <c r="T387" s="7"/>
    </row>
    <row r="388" spans="14:20" ht="13.5">
      <c r="N388" s="9" t="s">
        <v>149</v>
      </c>
      <c r="T388" s="7"/>
    </row>
    <row r="389" spans="14:20" ht="13.5">
      <c r="N389" s="9" t="s">
        <v>150</v>
      </c>
      <c r="T389" s="7"/>
    </row>
    <row r="390" spans="14:20" ht="13.5">
      <c r="N390" s="9" t="s">
        <v>151</v>
      </c>
      <c r="T390" s="7"/>
    </row>
    <row r="391" spans="14:20" ht="13.5">
      <c r="N391" s="9" t="s">
        <v>152</v>
      </c>
      <c r="T391" s="7"/>
    </row>
    <row r="392" spans="14:20" ht="13.5">
      <c r="N392" s="9" t="s">
        <v>153</v>
      </c>
      <c r="T392" s="7"/>
    </row>
    <row r="393" spans="14:20" ht="13.5">
      <c r="N393" s="9" t="s">
        <v>154</v>
      </c>
      <c r="T393" s="7"/>
    </row>
    <row r="394" spans="14:20" ht="13.5">
      <c r="N394" s="9" t="s">
        <v>155</v>
      </c>
      <c r="T394" s="7"/>
    </row>
    <row r="395" spans="14:20" ht="13.5">
      <c r="N395" s="9" t="s">
        <v>156</v>
      </c>
      <c r="T395" s="7"/>
    </row>
    <row r="396" spans="14:20" ht="13.5">
      <c r="N396" s="9" t="s">
        <v>157</v>
      </c>
      <c r="T396" s="7"/>
    </row>
    <row r="397" spans="14:20" ht="13.5">
      <c r="N397" s="9" t="s">
        <v>158</v>
      </c>
      <c r="T397" s="7"/>
    </row>
    <row r="398" spans="14:20" ht="13.5">
      <c r="N398" s="9" t="s">
        <v>159</v>
      </c>
      <c r="T398" s="7"/>
    </row>
    <row r="399" spans="14:20" ht="13.5">
      <c r="N399" s="9" t="s">
        <v>160</v>
      </c>
      <c r="T399" s="7"/>
    </row>
    <row r="400" spans="14:20" ht="13.5">
      <c r="N400" s="9" t="s">
        <v>161</v>
      </c>
      <c r="T400" s="7"/>
    </row>
    <row r="401" spans="14:20" ht="13.5">
      <c r="N401" s="9" t="s">
        <v>162</v>
      </c>
      <c r="T401" s="7"/>
    </row>
    <row r="402" spans="14:20" ht="13.5">
      <c r="N402" s="9" t="s">
        <v>163</v>
      </c>
      <c r="T402" s="7"/>
    </row>
    <row r="403" spans="14:20" ht="13.5">
      <c r="N403" s="9" t="s">
        <v>164</v>
      </c>
      <c r="T403" s="7"/>
    </row>
    <row r="404" spans="14:20" ht="13.5">
      <c r="N404" s="9" t="s">
        <v>165</v>
      </c>
      <c r="T404" s="7"/>
    </row>
    <row r="405" spans="14:20" ht="13.5">
      <c r="N405" s="9" t="s">
        <v>166</v>
      </c>
      <c r="T405" s="7"/>
    </row>
    <row r="406" spans="14:20" ht="13.5">
      <c r="N406" s="9" t="s">
        <v>167</v>
      </c>
      <c r="T406" s="7"/>
    </row>
    <row r="407" spans="14:20" ht="13.5">
      <c r="N407" s="9" t="s">
        <v>168</v>
      </c>
      <c r="T407" s="7"/>
    </row>
    <row r="408" spans="14:20" ht="13.5">
      <c r="N408" s="9" t="s">
        <v>169</v>
      </c>
      <c r="T408" s="7"/>
    </row>
    <row r="409" spans="14:20" ht="13.5">
      <c r="N409" s="9" t="s">
        <v>170</v>
      </c>
      <c r="T409" s="7"/>
    </row>
    <row r="410" spans="14:20" ht="13.5">
      <c r="N410" s="9" t="s">
        <v>171</v>
      </c>
      <c r="T410" s="7"/>
    </row>
    <row r="411" spans="14:20" ht="13.5">
      <c r="N411" s="9" t="s">
        <v>172</v>
      </c>
      <c r="T411" s="7"/>
    </row>
    <row r="412" spans="14:20" ht="13.5">
      <c r="N412" s="9" t="s">
        <v>173</v>
      </c>
      <c r="T412" s="7"/>
    </row>
    <row r="413" spans="14:20" ht="13.5">
      <c r="N413" s="9" t="s">
        <v>174</v>
      </c>
      <c r="T413" s="7"/>
    </row>
    <row r="414" spans="14:20" ht="13.5">
      <c r="N414" s="9" t="s">
        <v>175</v>
      </c>
      <c r="T414" s="7"/>
    </row>
    <row r="415" spans="14:20" ht="13.5">
      <c r="N415" s="9" t="s">
        <v>176</v>
      </c>
      <c r="T415" s="7"/>
    </row>
    <row r="416" spans="14:20" ht="13.5">
      <c r="N416" s="9" t="s">
        <v>177</v>
      </c>
      <c r="T416" s="7"/>
    </row>
    <row r="417" spans="14:20" ht="13.5">
      <c r="N417" s="9" t="s">
        <v>178</v>
      </c>
      <c r="T417" s="7"/>
    </row>
    <row r="418" spans="14:20" ht="13.5">
      <c r="N418" s="9" t="s">
        <v>179</v>
      </c>
      <c r="T418" s="7"/>
    </row>
    <row r="419" spans="14:20" ht="13.5">
      <c r="N419" s="9" t="s">
        <v>180</v>
      </c>
      <c r="T419" s="7"/>
    </row>
    <row r="420" spans="14:20" ht="13.5">
      <c r="N420" s="9" t="s">
        <v>181</v>
      </c>
      <c r="T420" s="7"/>
    </row>
    <row r="421" spans="14:20" ht="13.5">
      <c r="N421" s="9" t="s">
        <v>182</v>
      </c>
      <c r="T421" s="7"/>
    </row>
    <row r="422" spans="14:20" ht="13.5">
      <c r="N422" s="9" t="s">
        <v>183</v>
      </c>
      <c r="T422" s="7"/>
    </row>
    <row r="423" spans="14:20" ht="13.5">
      <c r="N423" s="9" t="s">
        <v>184</v>
      </c>
      <c r="T423" s="7"/>
    </row>
    <row r="424" spans="14:20" ht="13.5">
      <c r="N424" s="9" t="s">
        <v>185</v>
      </c>
      <c r="T424" s="7"/>
    </row>
    <row r="425" spans="14:20" ht="13.5">
      <c r="N425" s="9" t="s">
        <v>186</v>
      </c>
      <c r="T425" s="7"/>
    </row>
    <row r="426" spans="14:20" ht="13.5">
      <c r="N426" s="9" t="s">
        <v>187</v>
      </c>
      <c r="T426" s="7"/>
    </row>
    <row r="427" spans="14:20" ht="13.5">
      <c r="N427" s="9" t="s">
        <v>188</v>
      </c>
      <c r="T427" s="7"/>
    </row>
    <row r="428" spans="14:20" ht="13.5">
      <c r="N428" s="9" t="s">
        <v>189</v>
      </c>
      <c r="T428" s="7"/>
    </row>
    <row r="429" spans="14:20" ht="13.5">
      <c r="N429" s="9" t="s">
        <v>190</v>
      </c>
      <c r="T429" s="7"/>
    </row>
    <row r="430" spans="14:20" ht="13.5">
      <c r="N430" s="9" t="s">
        <v>191</v>
      </c>
      <c r="T430" s="7"/>
    </row>
    <row r="431" spans="14:20" ht="13.5">
      <c r="N431" s="9" t="s">
        <v>192</v>
      </c>
      <c r="T431" s="7"/>
    </row>
    <row r="432" spans="14:20" ht="13.5">
      <c r="N432" s="9" t="s">
        <v>193</v>
      </c>
      <c r="T432" s="7"/>
    </row>
    <row r="433" spans="14:20" ht="13.5">
      <c r="N433" s="9" t="s">
        <v>194</v>
      </c>
      <c r="T433" s="7"/>
    </row>
    <row r="434" spans="14:20" ht="13.5">
      <c r="N434" s="9" t="s">
        <v>195</v>
      </c>
      <c r="T434" s="7"/>
    </row>
    <row r="435" spans="14:20" ht="13.5">
      <c r="N435" s="9" t="s">
        <v>196</v>
      </c>
      <c r="T435" s="7"/>
    </row>
    <row r="436" spans="14:20" ht="13.5">
      <c r="N436" s="9" t="s">
        <v>197</v>
      </c>
      <c r="T436" s="7"/>
    </row>
    <row r="437" spans="14:20" ht="13.5">
      <c r="N437" s="9" t="s">
        <v>198</v>
      </c>
      <c r="T437" s="7"/>
    </row>
    <row r="438" spans="14:20" ht="13.5">
      <c r="N438" s="9" t="s">
        <v>199</v>
      </c>
      <c r="T438" s="7"/>
    </row>
    <row r="439" spans="14:20" ht="13.5">
      <c r="N439" s="9" t="s">
        <v>200</v>
      </c>
      <c r="T439" s="7"/>
    </row>
    <row r="440" spans="14:20" ht="13.5">
      <c r="N440" s="9" t="s">
        <v>201</v>
      </c>
      <c r="T440" s="7"/>
    </row>
    <row r="441" spans="14:20" ht="13.5">
      <c r="N441" s="9" t="s">
        <v>202</v>
      </c>
      <c r="T441" s="7"/>
    </row>
    <row r="442" spans="14:20" ht="13.5">
      <c r="N442" s="9" t="s">
        <v>203</v>
      </c>
      <c r="T442" s="7"/>
    </row>
    <row r="443" spans="14:20" ht="13.5">
      <c r="N443" s="9" t="s">
        <v>204</v>
      </c>
      <c r="T443" s="7"/>
    </row>
    <row r="444" spans="14:20" ht="13.5">
      <c r="N444" s="9" t="s">
        <v>205</v>
      </c>
      <c r="T444" s="7"/>
    </row>
    <row r="445" spans="14:20" ht="13.5">
      <c r="N445" s="9" t="s">
        <v>206</v>
      </c>
      <c r="T445" s="7"/>
    </row>
    <row r="446" spans="14:20" ht="13.5">
      <c r="N446" s="9" t="s">
        <v>207</v>
      </c>
      <c r="T446" s="7"/>
    </row>
    <row r="447" spans="14:20" ht="13.5">
      <c r="N447" s="9" t="s">
        <v>208</v>
      </c>
      <c r="T447" s="7"/>
    </row>
    <row r="448" spans="14:20" ht="13.5">
      <c r="N448" s="9" t="s">
        <v>209</v>
      </c>
      <c r="T448" s="7"/>
    </row>
    <row r="449" spans="14:20" ht="13.5">
      <c r="N449" s="9" t="s">
        <v>210</v>
      </c>
      <c r="T449" s="7"/>
    </row>
    <row r="450" spans="14:20" ht="13.5">
      <c r="N450" s="9" t="s">
        <v>211</v>
      </c>
      <c r="T450" s="7"/>
    </row>
    <row r="451" spans="14:20" ht="13.5">
      <c r="N451" s="9" t="s">
        <v>212</v>
      </c>
      <c r="T451" s="7"/>
    </row>
    <row r="452" spans="14:20" ht="13.5">
      <c r="N452" s="9" t="s">
        <v>213</v>
      </c>
      <c r="T452" s="7"/>
    </row>
    <row r="453" spans="14:20" ht="13.5">
      <c r="N453" s="9" t="s">
        <v>214</v>
      </c>
      <c r="T453" s="7"/>
    </row>
    <row r="454" spans="14:20" ht="13.5">
      <c r="N454" s="9" t="s">
        <v>215</v>
      </c>
      <c r="T454" s="7"/>
    </row>
    <row r="455" spans="14:20" ht="13.5">
      <c r="N455" s="9" t="s">
        <v>216</v>
      </c>
      <c r="T455" s="7"/>
    </row>
    <row r="456" spans="14:20" ht="13.5">
      <c r="N456" s="9" t="s">
        <v>217</v>
      </c>
      <c r="T456" s="7"/>
    </row>
    <row r="457" spans="14:20" ht="13.5">
      <c r="N457" s="9" t="s">
        <v>218</v>
      </c>
      <c r="T457" s="7"/>
    </row>
    <row r="458" spans="14:20" ht="13.5">
      <c r="N458" s="9" t="s">
        <v>219</v>
      </c>
      <c r="T458" s="7"/>
    </row>
    <row r="459" spans="14:20" ht="13.5">
      <c r="N459" s="9" t="s">
        <v>220</v>
      </c>
      <c r="T459" s="7"/>
    </row>
    <row r="460" spans="14:20" ht="13.5">
      <c r="N460" s="9" t="s">
        <v>221</v>
      </c>
      <c r="T460" s="7"/>
    </row>
    <row r="461" spans="14:20" ht="13.5">
      <c r="N461" s="9" t="s">
        <v>222</v>
      </c>
      <c r="T461" s="7"/>
    </row>
    <row r="462" spans="14:20" ht="13.5">
      <c r="N462" s="9" t="s">
        <v>223</v>
      </c>
      <c r="T462" s="7"/>
    </row>
    <row r="463" spans="14:20" ht="13.5">
      <c r="N463" s="9" t="s">
        <v>224</v>
      </c>
      <c r="T463" s="7"/>
    </row>
    <row r="464" spans="14:20" ht="13.5">
      <c r="N464" s="9" t="s">
        <v>225</v>
      </c>
      <c r="T464" s="7"/>
    </row>
    <row r="465" spans="14:20" ht="13.5">
      <c r="N465" s="9" t="s">
        <v>226</v>
      </c>
      <c r="T465" s="7"/>
    </row>
    <row r="466" spans="14:20" ht="13.5">
      <c r="N466" s="9" t="s">
        <v>227</v>
      </c>
      <c r="T466" s="7"/>
    </row>
    <row r="467" spans="14:20" ht="13.5">
      <c r="N467" s="9" t="s">
        <v>228</v>
      </c>
      <c r="T467" s="7"/>
    </row>
    <row r="468" spans="14:20" ht="13.5">
      <c r="N468" s="9" t="s">
        <v>229</v>
      </c>
      <c r="T468" s="7"/>
    </row>
    <row r="469" spans="14:20" ht="13.5">
      <c r="N469" s="9" t="s">
        <v>230</v>
      </c>
      <c r="T469" s="7"/>
    </row>
    <row r="470" spans="14:20" ht="13.5">
      <c r="N470" s="9" t="s">
        <v>231</v>
      </c>
      <c r="T470" s="7"/>
    </row>
    <row r="471" spans="14:20" ht="13.5">
      <c r="N471" s="9" t="s">
        <v>232</v>
      </c>
      <c r="T471" s="7"/>
    </row>
    <row r="472" spans="14:20" ht="13.5">
      <c r="N472" s="9" t="s">
        <v>233</v>
      </c>
      <c r="T472" s="7"/>
    </row>
    <row r="473" spans="14:20" ht="13.5">
      <c r="N473" s="9" t="s">
        <v>234</v>
      </c>
      <c r="T473" s="7"/>
    </row>
    <row r="474" spans="14:20" ht="13.5">
      <c r="N474" s="9" t="s">
        <v>235</v>
      </c>
      <c r="T474" s="7"/>
    </row>
    <row r="475" spans="14:20" ht="13.5">
      <c r="N475" s="9" t="s">
        <v>236</v>
      </c>
      <c r="T475" s="7"/>
    </row>
    <row r="476" spans="14:20" ht="13.5">
      <c r="N476" s="9" t="s">
        <v>237</v>
      </c>
      <c r="T476" s="7"/>
    </row>
    <row r="477" spans="14:20" ht="13.5">
      <c r="N477" s="9" t="s">
        <v>238</v>
      </c>
      <c r="T477" s="7"/>
    </row>
    <row r="478" spans="14:20" ht="13.5">
      <c r="N478" s="9" t="s">
        <v>239</v>
      </c>
      <c r="T478" s="7"/>
    </row>
    <row r="479" spans="14:20" ht="13.5">
      <c r="N479" s="9" t="s">
        <v>240</v>
      </c>
      <c r="T479" s="7"/>
    </row>
    <row r="480" spans="14:20" ht="13.5">
      <c r="N480" s="9" t="s">
        <v>241</v>
      </c>
      <c r="T480" s="7"/>
    </row>
    <row r="481" spans="14:20" ht="13.5">
      <c r="N481" s="9" t="s">
        <v>242</v>
      </c>
      <c r="T481" s="7"/>
    </row>
    <row r="482" spans="14:20" ht="13.5">
      <c r="N482" s="9" t="s">
        <v>243</v>
      </c>
      <c r="T482" s="7"/>
    </row>
    <row r="483" spans="14:20" ht="13.5">
      <c r="N483" s="9" t="s">
        <v>244</v>
      </c>
      <c r="T483" s="7"/>
    </row>
    <row r="484" spans="14:20" ht="13.5">
      <c r="N484" s="9" t="s">
        <v>245</v>
      </c>
      <c r="T484" s="7"/>
    </row>
    <row r="485" spans="14:20" ht="13.5">
      <c r="N485" s="9" t="s">
        <v>246</v>
      </c>
      <c r="T485" s="7"/>
    </row>
    <row r="486" spans="14:20" ht="13.5">
      <c r="N486" s="9" t="s">
        <v>247</v>
      </c>
      <c r="T486" s="7"/>
    </row>
    <row r="487" spans="14:20" ht="13.5">
      <c r="N487" s="9" t="s">
        <v>248</v>
      </c>
      <c r="T487" s="7"/>
    </row>
    <row r="488" spans="14:20" ht="13.5">
      <c r="N488" s="9" t="s">
        <v>249</v>
      </c>
      <c r="T488" s="7"/>
    </row>
    <row r="489" spans="14:20" ht="13.5">
      <c r="N489" s="9" t="s">
        <v>250</v>
      </c>
      <c r="T489" s="7"/>
    </row>
    <row r="490" spans="14:20" ht="13.5">
      <c r="N490" s="9" t="s">
        <v>251</v>
      </c>
      <c r="T490" s="7"/>
    </row>
    <row r="491" spans="14:20" ht="13.5">
      <c r="N491" s="9" t="s">
        <v>252</v>
      </c>
      <c r="T491" s="7"/>
    </row>
    <row r="492" spans="14:20" ht="13.5">
      <c r="N492" s="9" t="s">
        <v>253</v>
      </c>
      <c r="T492" s="7"/>
    </row>
    <row r="493" spans="14:20" ht="13.5">
      <c r="N493" s="9" t="s">
        <v>254</v>
      </c>
      <c r="T493" s="7"/>
    </row>
    <row r="494" spans="14:20" ht="13.5">
      <c r="N494" s="9" t="s">
        <v>255</v>
      </c>
      <c r="T494" s="7"/>
    </row>
    <row r="495" spans="14:20" ht="13.5">
      <c r="N495" s="9" t="s">
        <v>256</v>
      </c>
      <c r="T495" s="7"/>
    </row>
    <row r="496" spans="14:20" ht="13.5">
      <c r="N496" s="9" t="s">
        <v>257</v>
      </c>
      <c r="T496" s="7"/>
    </row>
    <row r="497" spans="14:20" ht="13.5">
      <c r="N497" s="9" t="s">
        <v>258</v>
      </c>
      <c r="T497" s="7"/>
    </row>
    <row r="498" spans="14:20" ht="13.5">
      <c r="N498" s="9" t="s">
        <v>259</v>
      </c>
      <c r="T498" s="7"/>
    </row>
    <row r="499" spans="14:20" ht="13.5">
      <c r="N499" s="9" t="s">
        <v>260</v>
      </c>
      <c r="T499" s="7"/>
    </row>
    <row r="500" spans="14:20" ht="13.5">
      <c r="N500" s="9" t="s">
        <v>261</v>
      </c>
      <c r="T500" s="7"/>
    </row>
    <row r="501" spans="14:20" ht="13.5">
      <c r="N501" s="9" t="s">
        <v>262</v>
      </c>
      <c r="T501" s="7"/>
    </row>
    <row r="502" spans="14:20" ht="13.5">
      <c r="N502" s="9" t="s">
        <v>263</v>
      </c>
      <c r="T502" s="7"/>
    </row>
    <row r="503" spans="14:20" ht="13.5">
      <c r="N503" s="9" t="s">
        <v>264</v>
      </c>
      <c r="T503" s="7"/>
    </row>
    <row r="504" spans="14:20" ht="13.5">
      <c r="N504" s="9" t="s">
        <v>265</v>
      </c>
      <c r="T504" s="7"/>
    </row>
    <row r="505" spans="14:20" ht="13.5">
      <c r="N505" s="9" t="s">
        <v>266</v>
      </c>
      <c r="T505" s="7"/>
    </row>
    <row r="506" spans="14:20" ht="13.5">
      <c r="N506" s="9" t="s">
        <v>267</v>
      </c>
      <c r="T506" s="7"/>
    </row>
    <row r="507" spans="14:20" ht="13.5">
      <c r="N507" s="9" t="s">
        <v>268</v>
      </c>
      <c r="T507" s="7"/>
    </row>
    <row r="508" spans="14:20" ht="13.5">
      <c r="N508" s="9" t="s">
        <v>269</v>
      </c>
      <c r="T508" s="7"/>
    </row>
    <row r="509" spans="14:20" ht="13.5">
      <c r="N509" s="9" t="s">
        <v>270</v>
      </c>
      <c r="T509" s="7"/>
    </row>
    <row r="510" spans="14:20" ht="13.5">
      <c r="N510" s="9" t="s">
        <v>271</v>
      </c>
      <c r="T510" s="7"/>
    </row>
    <row r="511" spans="14:20" ht="13.5">
      <c r="N511" s="9" t="s">
        <v>272</v>
      </c>
      <c r="T511" s="7"/>
    </row>
    <row r="512" spans="14:20" ht="13.5">
      <c r="N512" s="9" t="s">
        <v>273</v>
      </c>
      <c r="T512" s="7"/>
    </row>
    <row r="513" spans="14:20" ht="13.5">
      <c r="N513" s="9" t="s">
        <v>274</v>
      </c>
      <c r="T513" s="7"/>
    </row>
    <row r="514" spans="14:20" ht="13.5">
      <c r="N514" s="9" t="s">
        <v>275</v>
      </c>
      <c r="T514" s="7"/>
    </row>
    <row r="515" spans="14:20" ht="13.5">
      <c r="N515" s="9" t="s">
        <v>276</v>
      </c>
      <c r="T515" s="7"/>
    </row>
    <row r="516" spans="14:20" ht="13.5">
      <c r="N516" s="9" t="s">
        <v>277</v>
      </c>
      <c r="T516" s="7"/>
    </row>
    <row r="517" spans="14:20" ht="13.5">
      <c r="N517" s="9" t="s">
        <v>278</v>
      </c>
      <c r="T517" s="7"/>
    </row>
    <row r="518" spans="14:20" ht="13.5">
      <c r="N518" s="9" t="s">
        <v>279</v>
      </c>
      <c r="T518" s="7"/>
    </row>
    <row r="519" spans="14:20" ht="13.5">
      <c r="N519" s="9" t="s">
        <v>280</v>
      </c>
      <c r="T519" s="7"/>
    </row>
    <row r="520" spans="14:20" ht="13.5">
      <c r="N520" s="9" t="s">
        <v>281</v>
      </c>
      <c r="T520" s="7"/>
    </row>
    <row r="521" spans="14:20" ht="13.5">
      <c r="N521" s="9" t="s">
        <v>282</v>
      </c>
      <c r="T521" s="7"/>
    </row>
    <row r="522" spans="14:20" ht="13.5">
      <c r="N522" s="9" t="s">
        <v>283</v>
      </c>
      <c r="T522" s="7"/>
    </row>
    <row r="523" spans="14:20" ht="13.5">
      <c r="N523" s="9" t="s">
        <v>284</v>
      </c>
      <c r="T523" s="7"/>
    </row>
    <row r="524" spans="14:20" ht="13.5">
      <c r="N524" s="9" t="s">
        <v>285</v>
      </c>
      <c r="T524" s="7"/>
    </row>
    <row r="525" spans="14:20" ht="13.5">
      <c r="N525" s="9" t="s">
        <v>286</v>
      </c>
      <c r="T525" s="7"/>
    </row>
    <row r="526" spans="14:20" ht="13.5">
      <c r="N526" s="9" t="s">
        <v>287</v>
      </c>
      <c r="T526" s="7"/>
    </row>
    <row r="527" spans="14:20" ht="13.5">
      <c r="N527" s="9" t="s">
        <v>288</v>
      </c>
      <c r="T527" s="7"/>
    </row>
    <row r="528" spans="14:20" ht="13.5">
      <c r="N528" s="9" t="s">
        <v>289</v>
      </c>
      <c r="T528" s="7"/>
    </row>
    <row r="529" spans="14:20" ht="13.5">
      <c r="N529" s="9" t="s">
        <v>290</v>
      </c>
      <c r="T529" s="7"/>
    </row>
    <row r="530" spans="14:20" ht="13.5">
      <c r="N530" s="9" t="s">
        <v>291</v>
      </c>
      <c r="T530" s="7"/>
    </row>
    <row r="531" spans="14:20" ht="13.5">
      <c r="N531" s="9" t="s">
        <v>292</v>
      </c>
      <c r="T531" s="7"/>
    </row>
    <row r="532" spans="14:20" ht="13.5">
      <c r="N532" s="9" t="s">
        <v>293</v>
      </c>
      <c r="T532" s="7"/>
    </row>
    <row r="533" spans="14:20" ht="13.5">
      <c r="N533" s="9" t="s">
        <v>294</v>
      </c>
      <c r="T533" s="7"/>
    </row>
    <row r="534" spans="14:20" ht="13.5">
      <c r="N534" s="9" t="s">
        <v>295</v>
      </c>
      <c r="T534" s="7"/>
    </row>
    <row r="535" spans="14:20" ht="13.5">
      <c r="N535" s="9" t="s">
        <v>296</v>
      </c>
      <c r="T535" s="7"/>
    </row>
    <row r="536" spans="14:20" ht="13.5">
      <c r="N536" s="9" t="s">
        <v>297</v>
      </c>
      <c r="T536" s="7"/>
    </row>
    <row r="537" spans="14:20" ht="13.5">
      <c r="N537" s="9" t="s">
        <v>298</v>
      </c>
      <c r="T537" s="7"/>
    </row>
    <row r="538" spans="14:20" ht="13.5">
      <c r="N538" s="9" t="s">
        <v>299</v>
      </c>
      <c r="T538" s="7"/>
    </row>
    <row r="539" spans="14:20" ht="13.5">
      <c r="N539" s="9" t="s">
        <v>300</v>
      </c>
      <c r="T539" s="7"/>
    </row>
    <row r="540" spans="14:20" ht="13.5">
      <c r="N540" s="9" t="s">
        <v>301</v>
      </c>
      <c r="T540" s="7"/>
    </row>
    <row r="541" spans="14:20" ht="13.5">
      <c r="N541" s="9" t="s">
        <v>302</v>
      </c>
      <c r="T541" s="7"/>
    </row>
    <row r="542" spans="14:20" ht="13.5">
      <c r="N542" s="9" t="s">
        <v>303</v>
      </c>
      <c r="T542" s="7"/>
    </row>
    <row r="543" spans="14:20" ht="13.5">
      <c r="N543" s="9" t="s">
        <v>304</v>
      </c>
      <c r="T543" s="7"/>
    </row>
    <row r="544" spans="14:20" ht="13.5">
      <c r="N544" s="9" t="s">
        <v>305</v>
      </c>
      <c r="T544" s="7"/>
    </row>
    <row r="545" spans="14:20" ht="13.5">
      <c r="N545" s="9" t="s">
        <v>306</v>
      </c>
      <c r="T545" s="7"/>
    </row>
    <row r="546" spans="14:20" ht="13.5">
      <c r="N546" s="9" t="s">
        <v>307</v>
      </c>
      <c r="T546" s="7"/>
    </row>
    <row r="547" spans="14:20" ht="13.5">
      <c r="N547" s="9" t="s">
        <v>308</v>
      </c>
      <c r="T547" s="7"/>
    </row>
    <row r="548" spans="14:20" ht="13.5">
      <c r="N548" s="9" t="s">
        <v>309</v>
      </c>
      <c r="T548" s="7"/>
    </row>
    <row r="549" spans="14:20" ht="13.5">
      <c r="N549" s="9" t="s">
        <v>310</v>
      </c>
      <c r="T549" s="7"/>
    </row>
    <row r="550" spans="14:20" ht="13.5">
      <c r="N550" s="9" t="s">
        <v>311</v>
      </c>
      <c r="T550" s="7"/>
    </row>
    <row r="551" spans="14:20" ht="13.5">
      <c r="N551" s="9" t="s">
        <v>312</v>
      </c>
      <c r="T551" s="7"/>
    </row>
    <row r="552" spans="14:20" ht="13.5">
      <c r="N552" s="9" t="s">
        <v>313</v>
      </c>
      <c r="T552" s="7"/>
    </row>
    <row r="553" spans="14:20" ht="13.5">
      <c r="N553" s="9" t="s">
        <v>314</v>
      </c>
      <c r="T553" s="7"/>
    </row>
    <row r="554" spans="14:20" ht="13.5">
      <c r="N554" s="9" t="s">
        <v>315</v>
      </c>
      <c r="T554" s="7"/>
    </row>
    <row r="555" spans="14:20" ht="13.5">
      <c r="N555" s="9" t="s">
        <v>316</v>
      </c>
      <c r="T555" s="7"/>
    </row>
    <row r="556" spans="14:20" ht="13.5">
      <c r="N556" s="9" t="s">
        <v>317</v>
      </c>
      <c r="T556" s="7"/>
    </row>
    <row r="557" spans="14:20" ht="13.5">
      <c r="N557" s="9" t="s">
        <v>318</v>
      </c>
      <c r="T557" s="7"/>
    </row>
    <row r="558" spans="14:20" ht="13.5">
      <c r="N558" s="9" t="s">
        <v>319</v>
      </c>
      <c r="T558" s="7"/>
    </row>
    <row r="559" spans="14:20" ht="13.5">
      <c r="N559" s="9" t="s">
        <v>320</v>
      </c>
      <c r="T559" s="7"/>
    </row>
    <row r="560" spans="14:20" ht="13.5">
      <c r="N560" s="9"/>
      <c r="T560" s="7"/>
    </row>
    <row r="561" spans="14:20" ht="13.5">
      <c r="N561" s="9" t="s">
        <v>321</v>
      </c>
      <c r="T561" s="7"/>
    </row>
    <row r="562" spans="14:20" ht="13.5">
      <c r="N562" s="9" t="s">
        <v>322</v>
      </c>
      <c r="T562" s="7"/>
    </row>
    <row r="563" spans="14:20" ht="13.5">
      <c r="N563" s="9" t="s">
        <v>323</v>
      </c>
      <c r="T563" s="7"/>
    </row>
    <row r="564" spans="14:20" ht="13.5">
      <c r="N564" s="9" t="s">
        <v>324</v>
      </c>
      <c r="T564" s="7"/>
    </row>
    <row r="565" spans="14:20" ht="13.5">
      <c r="N565" s="9" t="s">
        <v>325</v>
      </c>
      <c r="T565" s="7"/>
    </row>
    <row r="566" spans="14:20" ht="13.5">
      <c r="N566" s="9" t="s">
        <v>326</v>
      </c>
      <c r="T566" s="7"/>
    </row>
    <row r="567" spans="14:20" ht="13.5">
      <c r="N567" s="9" t="s">
        <v>327</v>
      </c>
      <c r="T567" s="7"/>
    </row>
    <row r="568" spans="14:20" ht="13.5">
      <c r="N568" s="9" t="s">
        <v>328</v>
      </c>
      <c r="T568" s="7"/>
    </row>
    <row r="569" spans="14:20" ht="13.5">
      <c r="N569" s="9" t="s">
        <v>329</v>
      </c>
      <c r="T569" s="7"/>
    </row>
    <row r="570" spans="14:20" ht="13.5">
      <c r="N570" s="9" t="s">
        <v>330</v>
      </c>
      <c r="T570" s="7"/>
    </row>
    <row r="571" spans="14:20" ht="13.5">
      <c r="N571" s="9" t="s">
        <v>331</v>
      </c>
      <c r="T571" s="7"/>
    </row>
    <row r="572" spans="14:20" ht="13.5">
      <c r="N572" s="9" t="s">
        <v>332</v>
      </c>
      <c r="T572" s="7"/>
    </row>
    <row r="573" spans="14:20" ht="13.5">
      <c r="N573" s="9" t="s">
        <v>333</v>
      </c>
      <c r="T573" s="7"/>
    </row>
    <row r="574" spans="14:20" ht="13.5">
      <c r="N574" s="9" t="s">
        <v>334</v>
      </c>
      <c r="T574" s="7"/>
    </row>
    <row r="575" spans="14:20" ht="13.5">
      <c r="N575" s="9" t="s">
        <v>335</v>
      </c>
      <c r="T575" s="7"/>
    </row>
    <row r="576" spans="14:20" ht="13.5">
      <c r="N576" s="9" t="s">
        <v>336</v>
      </c>
      <c r="T576" s="7"/>
    </row>
    <row r="577" spans="14:20" ht="13.5">
      <c r="N577" s="9" t="s">
        <v>337</v>
      </c>
      <c r="T577" s="7"/>
    </row>
    <row r="578" spans="14:20" ht="13.5">
      <c r="N578" s="9" t="s">
        <v>338</v>
      </c>
      <c r="T578" s="7"/>
    </row>
    <row r="579" spans="14:20" ht="13.5">
      <c r="N579" s="9" t="s">
        <v>339</v>
      </c>
      <c r="T579" s="7"/>
    </row>
    <row r="580" spans="14:20" ht="13.5">
      <c r="N580" s="9"/>
      <c r="T580" s="7"/>
    </row>
    <row r="581" spans="14:20" ht="13.5">
      <c r="N581" s="9" t="s">
        <v>340</v>
      </c>
      <c r="T581" s="7"/>
    </row>
    <row r="582" spans="14:20" ht="13.5">
      <c r="N582" s="9" t="s">
        <v>341</v>
      </c>
      <c r="T582" s="7"/>
    </row>
    <row r="583" spans="14:20" ht="13.5">
      <c r="N583" s="9" t="s">
        <v>342</v>
      </c>
      <c r="T583" s="7"/>
    </row>
    <row r="584" spans="14:20" ht="13.5">
      <c r="N584" s="9" t="s">
        <v>343</v>
      </c>
      <c r="T584" s="7"/>
    </row>
    <row r="585" spans="14:20" ht="13.5">
      <c r="N585" s="9" t="s">
        <v>344</v>
      </c>
      <c r="T585" s="7"/>
    </row>
    <row r="586" spans="14:20" ht="13.5">
      <c r="N586" s="9" t="s">
        <v>345</v>
      </c>
      <c r="T586" s="7"/>
    </row>
    <row r="587" spans="14:20" ht="13.5">
      <c r="N587" s="9" t="s">
        <v>346</v>
      </c>
      <c r="T587" s="7"/>
    </row>
    <row r="588" spans="14:20" ht="13.5">
      <c r="N588" s="9" t="s">
        <v>347</v>
      </c>
      <c r="T588" s="7"/>
    </row>
    <row r="589" spans="14:20" ht="13.5">
      <c r="N589" s="9" t="s">
        <v>348</v>
      </c>
      <c r="T589" s="7"/>
    </row>
    <row r="590" spans="14:20" ht="13.5">
      <c r="N590" s="9" t="s">
        <v>349</v>
      </c>
      <c r="T590" s="7"/>
    </row>
    <row r="591" spans="14:20" ht="13.5">
      <c r="N591" s="9" t="s">
        <v>350</v>
      </c>
      <c r="T591" s="7"/>
    </row>
    <row r="592" spans="14:20" ht="13.5">
      <c r="N592" s="9" t="s">
        <v>351</v>
      </c>
      <c r="T592" s="7"/>
    </row>
    <row r="593" spans="14:20" ht="13.5">
      <c r="N593" s="9" t="s">
        <v>352</v>
      </c>
      <c r="T593" s="7"/>
    </row>
    <row r="594" spans="14:20" ht="13.5">
      <c r="N594" s="9" t="s">
        <v>353</v>
      </c>
      <c r="T594" s="7"/>
    </row>
    <row r="595" spans="14:20" ht="13.5">
      <c r="N595" s="9" t="s">
        <v>354</v>
      </c>
      <c r="T595" s="7"/>
    </row>
    <row r="596" spans="14:20" ht="13.5">
      <c r="N596" s="9" t="s">
        <v>355</v>
      </c>
      <c r="T596" s="7"/>
    </row>
    <row r="597" spans="14:20" ht="13.5">
      <c r="N597" s="9" t="s">
        <v>356</v>
      </c>
      <c r="T597" s="7"/>
    </row>
    <row r="598" spans="14:20" ht="13.5">
      <c r="N598" s="9" t="s">
        <v>357</v>
      </c>
      <c r="T598" s="7"/>
    </row>
    <row r="599" spans="14:20" ht="13.5">
      <c r="N599" s="9" t="s">
        <v>358</v>
      </c>
      <c r="T599" s="7"/>
    </row>
    <row r="600" spans="14:20" ht="13.5">
      <c r="N600" s="9" t="s">
        <v>359</v>
      </c>
      <c r="T600" s="7"/>
    </row>
    <row r="601" spans="14:20" ht="13.5">
      <c r="N601" s="9" t="s">
        <v>360</v>
      </c>
      <c r="T601" s="7"/>
    </row>
    <row r="602" spans="14:20" ht="13.5">
      <c r="N602" s="9" t="s">
        <v>361</v>
      </c>
      <c r="T602" s="7"/>
    </row>
    <row r="603" spans="14:20" ht="13.5">
      <c r="N603" s="9" t="s">
        <v>362</v>
      </c>
      <c r="T603" s="7"/>
    </row>
    <row r="604" spans="14:20" ht="13.5">
      <c r="N604" s="9" t="s">
        <v>363</v>
      </c>
      <c r="T604" s="7"/>
    </row>
    <row r="605" spans="14:20" ht="13.5">
      <c r="N605" s="9" t="s">
        <v>364</v>
      </c>
      <c r="T605" s="7"/>
    </row>
    <row r="606" spans="14:20" ht="13.5">
      <c r="N606" s="9" t="s">
        <v>365</v>
      </c>
      <c r="T606" s="7"/>
    </row>
    <row r="607" spans="14:20" ht="13.5">
      <c r="N607" s="9" t="s">
        <v>366</v>
      </c>
      <c r="T607" s="7"/>
    </row>
    <row r="608" spans="14:20" ht="13.5">
      <c r="N608" s="9" t="s">
        <v>367</v>
      </c>
      <c r="T608" s="7"/>
    </row>
    <row r="609" spans="14:20" ht="13.5">
      <c r="N609" s="9" t="s">
        <v>368</v>
      </c>
      <c r="T609" s="7"/>
    </row>
    <row r="610" spans="14:20" ht="13.5">
      <c r="N610" s="9" t="s">
        <v>369</v>
      </c>
      <c r="T610" s="7"/>
    </row>
    <row r="611" spans="14:20" ht="13.5">
      <c r="N611" s="9" t="s">
        <v>370</v>
      </c>
      <c r="T611" s="7"/>
    </row>
    <row r="612" spans="14:20" ht="13.5">
      <c r="N612" s="9" t="s">
        <v>371</v>
      </c>
      <c r="T612" s="7"/>
    </row>
    <row r="613" spans="14:20" ht="13.5">
      <c r="N613" s="9" t="s">
        <v>372</v>
      </c>
      <c r="T613" s="7"/>
    </row>
    <row r="614" spans="14:20" ht="13.5">
      <c r="N614" s="9" t="s">
        <v>373</v>
      </c>
      <c r="T614" s="7"/>
    </row>
    <row r="615" spans="14:20" ht="13.5">
      <c r="N615" s="9" t="s">
        <v>374</v>
      </c>
      <c r="T615" s="7"/>
    </row>
    <row r="616" spans="14:20" ht="13.5">
      <c r="N616" s="9" t="s">
        <v>375</v>
      </c>
      <c r="T616" s="7"/>
    </row>
    <row r="617" spans="14:20" ht="13.5">
      <c r="N617" s="9" t="s">
        <v>376</v>
      </c>
      <c r="T617" s="7"/>
    </row>
    <row r="618" spans="14:20" ht="13.5">
      <c r="N618" s="9" t="s">
        <v>377</v>
      </c>
      <c r="T618" s="7"/>
    </row>
    <row r="619" spans="14:20" ht="13.5">
      <c r="N619" s="9" t="s">
        <v>378</v>
      </c>
      <c r="T619" s="7"/>
    </row>
    <row r="620" spans="14:20" ht="13.5">
      <c r="N620" s="9" t="s">
        <v>379</v>
      </c>
      <c r="T620" s="7"/>
    </row>
    <row r="621" spans="14:20" ht="13.5">
      <c r="N621" s="9" t="s">
        <v>380</v>
      </c>
      <c r="T621" s="7"/>
    </row>
    <row r="622" spans="14:20" ht="13.5">
      <c r="N622" s="9" t="s">
        <v>381</v>
      </c>
      <c r="T622" s="7"/>
    </row>
    <row r="623" spans="14:20" ht="13.5">
      <c r="N623" s="9" t="s">
        <v>382</v>
      </c>
      <c r="T623" s="7"/>
    </row>
    <row r="624" spans="14:20" ht="13.5">
      <c r="N624" s="9" t="s">
        <v>383</v>
      </c>
      <c r="T624" s="7"/>
    </row>
    <row r="625" spans="14:20" ht="13.5">
      <c r="N625" s="9" t="s">
        <v>384</v>
      </c>
      <c r="T625" s="7"/>
    </row>
    <row r="626" spans="14:20" ht="13.5">
      <c r="N626" s="9" t="s">
        <v>385</v>
      </c>
      <c r="T626" s="7"/>
    </row>
    <row r="627" spans="14:20" ht="13.5">
      <c r="N627" s="9" t="s">
        <v>386</v>
      </c>
      <c r="T627" s="7"/>
    </row>
    <row r="628" spans="14:20" ht="13.5">
      <c r="N628" s="9" t="s">
        <v>387</v>
      </c>
      <c r="T628" s="7"/>
    </row>
    <row r="629" spans="14:20" ht="13.5">
      <c r="N629" s="9" t="s">
        <v>388</v>
      </c>
      <c r="T629" s="7"/>
    </row>
    <row r="630" spans="14:20" ht="13.5">
      <c r="N630" s="9" t="s">
        <v>389</v>
      </c>
      <c r="T630" s="7"/>
    </row>
    <row r="631" spans="14:20" ht="13.5">
      <c r="N631" s="9" t="s">
        <v>390</v>
      </c>
      <c r="T631" s="7"/>
    </row>
    <row r="632" spans="14:20" ht="13.5">
      <c r="N632" s="9" t="s">
        <v>391</v>
      </c>
      <c r="T632" s="7"/>
    </row>
    <row r="633" spans="14:20" ht="13.5">
      <c r="N633" s="9" t="s">
        <v>392</v>
      </c>
      <c r="T633" s="7"/>
    </row>
    <row r="634" spans="14:20" ht="13.5">
      <c r="N634" s="9" t="s">
        <v>393</v>
      </c>
      <c r="T634" s="7"/>
    </row>
    <row r="635" spans="14:20" ht="13.5">
      <c r="N635" s="9" t="s">
        <v>394</v>
      </c>
      <c r="T635" s="7"/>
    </row>
    <row r="636" spans="14:20" ht="13.5">
      <c r="N636" s="9" t="s">
        <v>395</v>
      </c>
      <c r="T636" s="7"/>
    </row>
    <row r="637" spans="14:20" ht="13.5">
      <c r="N637" s="9" t="s">
        <v>396</v>
      </c>
      <c r="T637" s="7"/>
    </row>
    <row r="638" spans="14:20" ht="13.5">
      <c r="N638" s="9" t="s">
        <v>397</v>
      </c>
      <c r="T638" s="7"/>
    </row>
    <row r="639" spans="14:20" ht="13.5">
      <c r="N639" s="9" t="s">
        <v>398</v>
      </c>
      <c r="T639" s="7"/>
    </row>
    <row r="640" spans="14:20" ht="13.5">
      <c r="N640" s="9" t="s">
        <v>399</v>
      </c>
      <c r="T640" s="7"/>
    </row>
    <row r="641" spans="14:20" ht="13.5">
      <c r="N641" s="9" t="s">
        <v>400</v>
      </c>
      <c r="T641" s="7"/>
    </row>
    <row r="642" spans="14:20" ht="13.5">
      <c r="N642" s="9" t="s">
        <v>401</v>
      </c>
      <c r="T642" s="7"/>
    </row>
    <row r="643" spans="14:20" ht="13.5">
      <c r="N643" s="9" t="s">
        <v>402</v>
      </c>
      <c r="T643" s="7"/>
    </row>
    <row r="644" spans="14:20" ht="13.5">
      <c r="N644" s="9" t="s">
        <v>403</v>
      </c>
      <c r="T644" s="7"/>
    </row>
    <row r="645" spans="14:20" ht="13.5">
      <c r="N645" s="9" t="s">
        <v>404</v>
      </c>
      <c r="T645" s="7"/>
    </row>
    <row r="646" spans="14:20" ht="13.5">
      <c r="N646" s="9" t="s">
        <v>405</v>
      </c>
      <c r="T646" s="7"/>
    </row>
    <row r="647" spans="14:20" ht="13.5">
      <c r="N647" s="9" t="s">
        <v>406</v>
      </c>
      <c r="T647" s="7"/>
    </row>
    <row r="648" spans="14:20" ht="13.5">
      <c r="N648" s="9" t="s">
        <v>407</v>
      </c>
      <c r="T648" s="7"/>
    </row>
    <row r="649" spans="14:20" ht="13.5">
      <c r="N649" s="9" t="s">
        <v>408</v>
      </c>
      <c r="T649" s="7"/>
    </row>
    <row r="650" spans="14:20" ht="13.5">
      <c r="N650" s="9" t="s">
        <v>409</v>
      </c>
      <c r="T650" s="7"/>
    </row>
    <row r="651" spans="14:20" ht="13.5">
      <c r="N651" s="9" t="s">
        <v>410</v>
      </c>
      <c r="T651" s="7"/>
    </row>
    <row r="652" spans="14:20" ht="13.5">
      <c r="N652" s="9" t="s">
        <v>411</v>
      </c>
      <c r="T652" s="7"/>
    </row>
    <row r="653" spans="14:20" ht="13.5">
      <c r="N653" s="9" t="s">
        <v>412</v>
      </c>
      <c r="T653" s="7"/>
    </row>
    <row r="654" spans="14:20" ht="13.5">
      <c r="N654" s="9" t="s">
        <v>24</v>
      </c>
      <c r="T654" s="7"/>
    </row>
    <row r="655" spans="14:20" ht="13.5">
      <c r="N655" s="9" t="s">
        <v>413</v>
      </c>
      <c r="T655" s="7"/>
    </row>
    <row r="656" spans="14:20" ht="13.5">
      <c r="N656" s="9" t="s">
        <v>414</v>
      </c>
      <c r="T656" s="7"/>
    </row>
    <row r="657" spans="14:20" ht="13.5">
      <c r="N657" s="9" t="s">
        <v>415</v>
      </c>
      <c r="T657" s="7"/>
    </row>
    <row r="658" spans="14:20" ht="13.5">
      <c r="N658" s="9" t="s">
        <v>416</v>
      </c>
      <c r="T658" s="7"/>
    </row>
    <row r="659" spans="14:20" ht="13.5">
      <c r="N659" s="9" t="s">
        <v>417</v>
      </c>
      <c r="T659" s="7"/>
    </row>
    <row r="660" spans="14:20" ht="13.5">
      <c r="N660" s="9" t="s">
        <v>418</v>
      </c>
      <c r="T660" s="7"/>
    </row>
    <row r="661" spans="14:20" ht="13.5">
      <c r="N661" s="9" t="s">
        <v>419</v>
      </c>
      <c r="T661" s="7"/>
    </row>
    <row r="662" spans="14:20" ht="13.5">
      <c r="N662" s="9" t="s">
        <v>420</v>
      </c>
      <c r="T662" s="7"/>
    </row>
    <row r="663" spans="14:20" ht="13.5">
      <c r="N663" s="9" t="s">
        <v>421</v>
      </c>
      <c r="T663" s="7"/>
    </row>
    <row r="664" spans="14:20" ht="13.5">
      <c r="N664" s="9" t="s">
        <v>422</v>
      </c>
      <c r="T664" s="7"/>
    </row>
    <row r="665" spans="14:20" ht="13.5">
      <c r="N665" s="9" t="s">
        <v>423</v>
      </c>
      <c r="T665" s="7"/>
    </row>
    <row r="666" spans="14:20" ht="13.5">
      <c r="N666" s="9" t="s">
        <v>424</v>
      </c>
      <c r="T666" s="7"/>
    </row>
    <row r="667" spans="14:20" ht="13.5">
      <c r="N667" s="9" t="s">
        <v>425</v>
      </c>
      <c r="T667" s="7"/>
    </row>
    <row r="668" spans="14:20" ht="13.5">
      <c r="N668" s="9" t="s">
        <v>426</v>
      </c>
      <c r="T668" s="7"/>
    </row>
    <row r="669" spans="14:20" ht="13.5">
      <c r="N669" s="9" t="s">
        <v>427</v>
      </c>
      <c r="T669" s="7"/>
    </row>
    <row r="670" spans="14:20" ht="13.5">
      <c r="N670" s="9" t="s">
        <v>428</v>
      </c>
      <c r="T670" s="7"/>
    </row>
    <row r="671" spans="14:20" ht="13.5">
      <c r="N671" s="9" t="s">
        <v>429</v>
      </c>
      <c r="T671" s="7"/>
    </row>
    <row r="672" spans="14:20" ht="13.5">
      <c r="N672" s="9" t="s">
        <v>430</v>
      </c>
      <c r="T672" s="7"/>
    </row>
    <row r="673" spans="14:20" ht="13.5">
      <c r="N673" s="9" t="s">
        <v>431</v>
      </c>
      <c r="T673" s="7"/>
    </row>
    <row r="674" spans="14:20" ht="13.5">
      <c r="N674" s="9" t="s">
        <v>432</v>
      </c>
      <c r="T674" s="7"/>
    </row>
    <row r="675" spans="14:20" ht="13.5">
      <c r="N675" s="9" t="s">
        <v>433</v>
      </c>
      <c r="T675" s="7"/>
    </row>
    <row r="676" spans="14:20" ht="13.5">
      <c r="N676" s="9" t="s">
        <v>434</v>
      </c>
      <c r="T676" s="7"/>
    </row>
    <row r="677" spans="14:20" ht="13.5">
      <c r="N677" s="9" t="s">
        <v>435</v>
      </c>
      <c r="T677" s="7"/>
    </row>
    <row r="678" spans="14:20" ht="13.5">
      <c r="N678" s="9" t="s">
        <v>436</v>
      </c>
      <c r="T678" s="7"/>
    </row>
    <row r="679" spans="14:20" ht="13.5">
      <c r="N679" s="9" t="s">
        <v>437</v>
      </c>
      <c r="T679" s="7"/>
    </row>
    <row r="680" spans="14:20" ht="13.5">
      <c r="N680" s="9" t="s">
        <v>438</v>
      </c>
      <c r="T680" s="7"/>
    </row>
    <row r="681" spans="14:20" ht="13.5">
      <c r="N681" s="9" t="s">
        <v>439</v>
      </c>
      <c r="T681" s="7"/>
    </row>
    <row r="682" spans="14:20" ht="13.5">
      <c r="N682" s="9" t="s">
        <v>440</v>
      </c>
      <c r="T682" s="7"/>
    </row>
    <row r="683" spans="14:20" ht="13.5">
      <c r="N683" s="9" t="s">
        <v>441</v>
      </c>
      <c r="T683" s="7"/>
    </row>
    <row r="684" spans="14:20" ht="13.5">
      <c r="N684" s="9" t="s">
        <v>442</v>
      </c>
      <c r="T684" s="7"/>
    </row>
    <row r="685" spans="14:20" ht="13.5">
      <c r="N685" s="9" t="s">
        <v>443</v>
      </c>
      <c r="T685" s="7"/>
    </row>
    <row r="686" spans="14:20" ht="13.5">
      <c r="N686" s="9" t="s">
        <v>444</v>
      </c>
      <c r="T686" s="7"/>
    </row>
    <row r="687" spans="14:20" ht="13.5">
      <c r="N687" s="9" t="s">
        <v>445</v>
      </c>
      <c r="T687" s="7"/>
    </row>
    <row r="688" spans="14:20" ht="13.5">
      <c r="N688" s="9" t="s">
        <v>446</v>
      </c>
      <c r="T688" s="7"/>
    </row>
    <row r="689" spans="14:20" ht="13.5">
      <c r="N689" s="9" t="s">
        <v>447</v>
      </c>
      <c r="T689" s="7"/>
    </row>
    <row r="690" spans="14:20" ht="13.5">
      <c r="N690" s="9" t="s">
        <v>448</v>
      </c>
      <c r="T690" s="7"/>
    </row>
    <row r="691" spans="14:20" ht="13.5">
      <c r="N691" s="9" t="s">
        <v>449</v>
      </c>
      <c r="T691" s="7"/>
    </row>
    <row r="692" spans="14:20" ht="13.5">
      <c r="N692" s="9" t="s">
        <v>450</v>
      </c>
      <c r="T692" s="7"/>
    </row>
    <row r="693" spans="14:20" ht="13.5">
      <c r="N693" s="9" t="s">
        <v>451</v>
      </c>
      <c r="T693" s="7"/>
    </row>
    <row r="694" spans="14:20" ht="13.5">
      <c r="N694" s="9" t="s">
        <v>452</v>
      </c>
      <c r="T694" s="7"/>
    </row>
    <row r="695" spans="14:20" ht="13.5">
      <c r="N695" s="9" t="s">
        <v>453</v>
      </c>
      <c r="T695" s="7"/>
    </row>
    <row r="696" spans="14:20" ht="13.5">
      <c r="N696" s="9" t="s">
        <v>454</v>
      </c>
      <c r="T696" s="7"/>
    </row>
    <row r="697" spans="14:20" ht="13.5">
      <c r="N697" s="9" t="s">
        <v>455</v>
      </c>
      <c r="T697" s="7"/>
    </row>
    <row r="698" spans="14:20" ht="13.5">
      <c r="N698" s="9" t="s">
        <v>456</v>
      </c>
      <c r="T698" s="7"/>
    </row>
    <row r="699" spans="14:20" ht="13.5">
      <c r="N699" s="9" t="s">
        <v>457</v>
      </c>
      <c r="T699" s="7"/>
    </row>
    <row r="700" spans="14:20" ht="13.5">
      <c r="N700" s="9" t="s">
        <v>458</v>
      </c>
      <c r="T700" s="7"/>
    </row>
    <row r="701" spans="14:20" ht="13.5">
      <c r="N701" s="9" t="s">
        <v>459</v>
      </c>
      <c r="T701" s="7"/>
    </row>
    <row r="702" spans="14:20" ht="13.5">
      <c r="N702" s="9" t="s">
        <v>460</v>
      </c>
      <c r="T702" s="7"/>
    </row>
    <row r="703" spans="14:20" ht="13.5">
      <c r="N703" s="9" t="s">
        <v>461</v>
      </c>
      <c r="T703" s="7"/>
    </row>
    <row r="704" spans="14:20" ht="13.5">
      <c r="N704" s="9" t="s">
        <v>462</v>
      </c>
      <c r="T704" s="7"/>
    </row>
    <row r="705" spans="14:20" ht="13.5">
      <c r="N705" s="9" t="s">
        <v>463</v>
      </c>
      <c r="T705" s="7"/>
    </row>
    <row r="706" spans="14:20" ht="13.5">
      <c r="N706" s="9" t="s">
        <v>464</v>
      </c>
      <c r="T706" s="7"/>
    </row>
    <row r="707" spans="14:20" ht="13.5">
      <c r="N707" s="9" t="s">
        <v>465</v>
      </c>
      <c r="T707" s="7"/>
    </row>
    <row r="708" spans="14:20" ht="13.5">
      <c r="N708" s="9" t="s">
        <v>466</v>
      </c>
      <c r="T708" s="7"/>
    </row>
    <row r="709" spans="14:20" ht="13.5">
      <c r="N709" s="9" t="s">
        <v>467</v>
      </c>
      <c r="T709" s="7"/>
    </row>
    <row r="710" spans="14:20" ht="13.5">
      <c r="N710" s="9" t="s">
        <v>468</v>
      </c>
      <c r="T710" s="7"/>
    </row>
    <row r="711" spans="14:20" ht="13.5">
      <c r="N711" s="9" t="s">
        <v>469</v>
      </c>
      <c r="T711" s="7"/>
    </row>
    <row r="712" spans="14:20" ht="13.5">
      <c r="N712" s="9" t="s">
        <v>470</v>
      </c>
      <c r="T712" s="7"/>
    </row>
    <row r="713" spans="14:20" ht="13.5">
      <c r="N713" s="9" t="s">
        <v>471</v>
      </c>
      <c r="T713" s="7"/>
    </row>
    <row r="714" spans="14:20" ht="13.5">
      <c r="N714" s="9" t="s">
        <v>472</v>
      </c>
      <c r="T714" s="7"/>
    </row>
    <row r="715" spans="14:20" ht="13.5">
      <c r="N715" s="9" t="s">
        <v>473</v>
      </c>
      <c r="T715" s="7"/>
    </row>
    <row r="716" spans="14:20" ht="13.5">
      <c r="N716" s="9" t="s">
        <v>474</v>
      </c>
      <c r="T716" s="7"/>
    </row>
    <row r="717" spans="14:20" ht="13.5">
      <c r="N717" s="9" t="s">
        <v>475</v>
      </c>
      <c r="T717" s="7"/>
    </row>
    <row r="718" spans="14:20" ht="13.5">
      <c r="N718" s="9" t="s">
        <v>476</v>
      </c>
      <c r="T718" s="7"/>
    </row>
    <row r="719" spans="14:20" ht="13.5">
      <c r="N719" s="9" t="s">
        <v>477</v>
      </c>
      <c r="T719" s="7"/>
    </row>
    <row r="720" spans="14:20" ht="13.5">
      <c r="N720" s="9" t="s">
        <v>478</v>
      </c>
      <c r="T720" s="7"/>
    </row>
    <row r="721" spans="14:20" ht="13.5">
      <c r="N721" s="9" t="s">
        <v>479</v>
      </c>
      <c r="T721" s="7"/>
    </row>
    <row r="722" spans="14:20" ht="13.5">
      <c r="N722" s="9" t="s">
        <v>480</v>
      </c>
      <c r="T722" s="7"/>
    </row>
    <row r="723" spans="14:20" ht="13.5">
      <c r="N723" s="9" t="s">
        <v>481</v>
      </c>
      <c r="T723" s="7"/>
    </row>
    <row r="724" spans="14:20" ht="13.5">
      <c r="N724" s="9" t="s">
        <v>482</v>
      </c>
      <c r="T724" s="7"/>
    </row>
    <row r="725" spans="14:20" ht="13.5">
      <c r="N725" s="9" t="s">
        <v>483</v>
      </c>
      <c r="T725" s="7"/>
    </row>
    <row r="726" spans="14:20" ht="13.5">
      <c r="N726" s="9" t="s">
        <v>484</v>
      </c>
      <c r="T726" s="7"/>
    </row>
    <row r="727" spans="14:20" ht="13.5">
      <c r="N727" s="9" t="s">
        <v>485</v>
      </c>
      <c r="T727" s="7"/>
    </row>
    <row r="728" spans="14:20" ht="13.5">
      <c r="N728" s="9" t="s">
        <v>486</v>
      </c>
      <c r="T728" s="7"/>
    </row>
    <row r="729" spans="14:20" ht="13.5">
      <c r="N729" s="9" t="s">
        <v>487</v>
      </c>
      <c r="T729" s="7"/>
    </row>
    <row r="730" spans="14:20" ht="13.5">
      <c r="N730" s="9" t="s">
        <v>488</v>
      </c>
      <c r="T730" s="7"/>
    </row>
    <row r="731" spans="14:20" ht="13.5">
      <c r="N731" s="9" t="s">
        <v>489</v>
      </c>
      <c r="T731" s="7"/>
    </row>
    <row r="732" spans="14:20" ht="13.5">
      <c r="N732" s="9" t="s">
        <v>490</v>
      </c>
      <c r="T732" s="7"/>
    </row>
    <row r="733" spans="14:20" ht="13.5">
      <c r="N733" s="9" t="s">
        <v>491</v>
      </c>
      <c r="T733" s="7"/>
    </row>
    <row r="734" spans="14:20" ht="13.5">
      <c r="N734" s="9" t="s">
        <v>492</v>
      </c>
      <c r="T734" s="7"/>
    </row>
    <row r="735" spans="14:20" ht="13.5">
      <c r="N735" s="9" t="s">
        <v>493</v>
      </c>
      <c r="T735" s="7"/>
    </row>
    <row r="736" spans="14:20" ht="13.5">
      <c r="N736" s="9" t="s">
        <v>494</v>
      </c>
      <c r="T736" s="7"/>
    </row>
    <row r="737" spans="14:20" ht="13.5">
      <c r="N737" s="9" t="s">
        <v>495</v>
      </c>
      <c r="T737" s="7"/>
    </row>
    <row r="738" spans="14:20" ht="13.5">
      <c r="N738" s="9" t="s">
        <v>496</v>
      </c>
      <c r="T738" s="7"/>
    </row>
    <row r="739" spans="14:20" ht="13.5">
      <c r="N739" s="9" t="s">
        <v>497</v>
      </c>
      <c r="T739" s="7"/>
    </row>
    <row r="740" spans="14:20" ht="13.5">
      <c r="N740" s="9" t="s">
        <v>498</v>
      </c>
      <c r="T740" s="7"/>
    </row>
    <row r="741" spans="14:20" ht="13.5">
      <c r="N741" s="9" t="s">
        <v>499</v>
      </c>
      <c r="T741" s="7"/>
    </row>
    <row r="742" spans="14:20" ht="13.5">
      <c r="N742" s="9" t="s">
        <v>500</v>
      </c>
      <c r="T742" s="7"/>
    </row>
    <row r="743" spans="14:20" ht="13.5">
      <c r="N743" s="9" t="s">
        <v>501</v>
      </c>
      <c r="T743" s="7"/>
    </row>
    <row r="744" spans="14:20" ht="13.5">
      <c r="N744" s="9" t="s">
        <v>502</v>
      </c>
      <c r="T744" s="7"/>
    </row>
    <row r="745" spans="14:20" ht="13.5">
      <c r="N745" s="9" t="s">
        <v>503</v>
      </c>
      <c r="T745" s="7"/>
    </row>
    <row r="746" spans="14:20" ht="13.5">
      <c r="N746" s="9" t="s">
        <v>504</v>
      </c>
      <c r="T746" s="7"/>
    </row>
    <row r="747" spans="14:20" ht="13.5">
      <c r="N747" s="9" t="s">
        <v>505</v>
      </c>
      <c r="T747" s="7"/>
    </row>
    <row r="748" spans="14:20" ht="13.5">
      <c r="N748" s="9" t="s">
        <v>506</v>
      </c>
      <c r="T748" s="7"/>
    </row>
    <row r="749" spans="14:20" ht="13.5">
      <c r="N749" s="9" t="s">
        <v>507</v>
      </c>
      <c r="T749" s="7"/>
    </row>
    <row r="750" spans="14:20" ht="13.5">
      <c r="N750" s="9" t="s">
        <v>508</v>
      </c>
      <c r="T750" s="7"/>
    </row>
    <row r="751" spans="14:20" ht="13.5">
      <c r="N751" s="9" t="s">
        <v>509</v>
      </c>
      <c r="T751" s="7"/>
    </row>
    <row r="752" spans="14:20" ht="13.5">
      <c r="N752" s="9" t="s">
        <v>510</v>
      </c>
      <c r="T752" s="7"/>
    </row>
    <row r="753" spans="14:20" ht="13.5">
      <c r="N753" s="9" t="s">
        <v>511</v>
      </c>
      <c r="T753" s="7"/>
    </row>
    <row r="754" spans="14:20" ht="13.5">
      <c r="N754" s="9" t="s">
        <v>512</v>
      </c>
      <c r="T754" s="7"/>
    </row>
    <row r="755" spans="14:20" ht="13.5">
      <c r="N755" s="9" t="s">
        <v>513</v>
      </c>
      <c r="T755" s="7"/>
    </row>
    <row r="756" spans="14:20" ht="13.5">
      <c r="N756" s="9" t="s">
        <v>514</v>
      </c>
      <c r="T756" s="7"/>
    </row>
    <row r="757" spans="14:20" ht="13.5">
      <c r="N757" s="9" t="s">
        <v>515</v>
      </c>
      <c r="T757" s="7"/>
    </row>
    <row r="758" spans="14:20" ht="13.5">
      <c r="N758" s="9" t="s">
        <v>516</v>
      </c>
      <c r="T758" s="7"/>
    </row>
    <row r="759" spans="14:20" ht="13.5">
      <c r="N759" s="9" t="s">
        <v>517</v>
      </c>
      <c r="T759" s="7"/>
    </row>
    <row r="760" spans="14:20" ht="13.5">
      <c r="N760" s="9" t="s">
        <v>518</v>
      </c>
      <c r="T760" s="7"/>
    </row>
    <row r="761" spans="14:20" ht="13.5">
      <c r="N761" s="9" t="s">
        <v>519</v>
      </c>
      <c r="T761" s="7"/>
    </row>
    <row r="762" spans="14:20" ht="13.5">
      <c r="N762" s="9" t="s">
        <v>520</v>
      </c>
      <c r="T762" s="7"/>
    </row>
    <row r="763" spans="14:20" ht="13.5">
      <c r="N763" s="9" t="s">
        <v>521</v>
      </c>
      <c r="T763" s="7"/>
    </row>
    <row r="764" spans="14:20" ht="13.5">
      <c r="N764" s="9" t="s">
        <v>522</v>
      </c>
      <c r="T764" s="7"/>
    </row>
    <row r="765" spans="14:20" ht="13.5">
      <c r="N765" s="9" t="s">
        <v>523</v>
      </c>
      <c r="T765" s="7"/>
    </row>
    <row r="766" spans="14:20" ht="13.5">
      <c r="N766" s="9" t="s">
        <v>524</v>
      </c>
      <c r="T766" s="7"/>
    </row>
    <row r="767" spans="14:20" ht="13.5">
      <c r="N767" s="9" t="s">
        <v>525</v>
      </c>
      <c r="T767" s="7"/>
    </row>
    <row r="768" spans="14:20" ht="13.5">
      <c r="N768" s="9" t="s">
        <v>526</v>
      </c>
      <c r="T768" s="7"/>
    </row>
    <row r="769" spans="14:20" ht="13.5">
      <c r="N769" s="9" t="s">
        <v>527</v>
      </c>
      <c r="T769" s="7"/>
    </row>
    <row r="770" spans="14:20" ht="13.5">
      <c r="N770" s="9" t="s">
        <v>528</v>
      </c>
      <c r="T770" s="7"/>
    </row>
    <row r="771" spans="14:20" ht="13.5">
      <c r="N771" s="9" t="s">
        <v>529</v>
      </c>
      <c r="T771" s="7"/>
    </row>
    <row r="772" spans="14:20" ht="13.5">
      <c r="N772" s="9" t="s">
        <v>530</v>
      </c>
      <c r="T772" s="7"/>
    </row>
    <row r="773" spans="14:20" ht="13.5">
      <c r="N773" s="9" t="s">
        <v>531</v>
      </c>
      <c r="T773" s="7"/>
    </row>
    <row r="774" spans="14:20" ht="13.5">
      <c r="N774" s="9" t="s">
        <v>532</v>
      </c>
      <c r="T774" s="7"/>
    </row>
    <row r="775" spans="14:20" ht="13.5">
      <c r="N775" s="9" t="s">
        <v>533</v>
      </c>
      <c r="T775" s="7"/>
    </row>
    <row r="776" spans="14:20" ht="13.5">
      <c r="N776" s="9" t="s">
        <v>534</v>
      </c>
      <c r="T776" s="7"/>
    </row>
    <row r="777" spans="14:20" ht="13.5">
      <c r="N777" s="9" t="s">
        <v>535</v>
      </c>
      <c r="T777" s="7"/>
    </row>
    <row r="778" spans="14:20" ht="13.5">
      <c r="N778" s="9" t="s">
        <v>536</v>
      </c>
      <c r="T778" s="7"/>
    </row>
    <row r="779" spans="14:20" ht="13.5">
      <c r="N779" s="9" t="s">
        <v>537</v>
      </c>
      <c r="T779" s="7"/>
    </row>
    <row r="780" spans="14:20" ht="13.5">
      <c r="N780" s="9" t="s">
        <v>538</v>
      </c>
      <c r="T780" s="7"/>
    </row>
    <row r="781" spans="14:20" ht="13.5">
      <c r="N781" s="9" t="s">
        <v>539</v>
      </c>
      <c r="T781" s="7"/>
    </row>
    <row r="782" spans="14:20" ht="13.5">
      <c r="N782" s="9" t="s">
        <v>540</v>
      </c>
      <c r="T782" s="7"/>
    </row>
    <row r="783" spans="14:20" ht="13.5">
      <c r="N783" s="9" t="s">
        <v>541</v>
      </c>
      <c r="T783" s="7"/>
    </row>
    <row r="784" spans="14:20" ht="13.5">
      <c r="N784" s="9" t="s">
        <v>542</v>
      </c>
      <c r="T784" s="7"/>
    </row>
    <row r="785" spans="14:20" ht="13.5">
      <c r="N785" s="9" t="s">
        <v>543</v>
      </c>
      <c r="T785" s="7"/>
    </row>
    <row r="786" spans="14:20" ht="13.5">
      <c r="N786" s="9" t="s">
        <v>544</v>
      </c>
      <c r="T786" s="7"/>
    </row>
    <row r="787" spans="14:20" ht="13.5">
      <c r="N787" s="9" t="s">
        <v>545</v>
      </c>
      <c r="T787" s="7"/>
    </row>
    <row r="788" spans="14:20" ht="13.5">
      <c r="N788" s="9" t="s">
        <v>546</v>
      </c>
      <c r="T788" s="7"/>
    </row>
    <row r="789" spans="14:20" ht="13.5">
      <c r="N789" s="9" t="s">
        <v>547</v>
      </c>
      <c r="T789" s="7"/>
    </row>
    <row r="790" spans="14:20" ht="13.5">
      <c r="N790" s="9" t="s">
        <v>548</v>
      </c>
      <c r="T790" s="7"/>
    </row>
    <row r="791" spans="14:20" ht="13.5">
      <c r="N791" s="9" t="s">
        <v>549</v>
      </c>
      <c r="T791" s="7"/>
    </row>
    <row r="792" spans="14:20" ht="13.5">
      <c r="N792" s="9" t="s">
        <v>550</v>
      </c>
      <c r="T792" s="7"/>
    </row>
    <row r="793" spans="14:20" ht="13.5">
      <c r="N793" s="9" t="s">
        <v>551</v>
      </c>
      <c r="T793" s="7"/>
    </row>
    <row r="794" spans="14:20" ht="13.5">
      <c r="N794" s="9" t="s">
        <v>552</v>
      </c>
      <c r="T794" s="7"/>
    </row>
    <row r="795" spans="14:20" ht="13.5">
      <c r="N795" s="9" t="s">
        <v>553</v>
      </c>
      <c r="T795" s="7"/>
    </row>
    <row r="796" spans="14:20" ht="13.5">
      <c r="N796" s="9" t="s">
        <v>554</v>
      </c>
      <c r="T796" s="7"/>
    </row>
    <row r="797" spans="14:20" ht="13.5">
      <c r="N797" s="9" t="s">
        <v>555</v>
      </c>
      <c r="T797" s="7"/>
    </row>
    <row r="798" spans="14:20" ht="13.5">
      <c r="N798" s="9" t="s">
        <v>556</v>
      </c>
      <c r="T798" s="7"/>
    </row>
    <row r="799" spans="14:20" ht="13.5">
      <c r="N799" s="9" t="s">
        <v>557</v>
      </c>
      <c r="T799" s="7"/>
    </row>
    <row r="800" spans="14:20" ht="13.5">
      <c r="N800" s="9" t="s">
        <v>558</v>
      </c>
      <c r="T800" s="7"/>
    </row>
    <row r="801" spans="14:20" ht="13.5">
      <c r="N801" s="9" t="s">
        <v>559</v>
      </c>
      <c r="T801" s="7"/>
    </row>
    <row r="802" spans="14:20" ht="13.5">
      <c r="N802" s="9" t="s">
        <v>560</v>
      </c>
      <c r="T802" s="7"/>
    </row>
    <row r="803" spans="14:20" ht="13.5">
      <c r="N803" s="9" t="s">
        <v>561</v>
      </c>
      <c r="T803" s="7"/>
    </row>
    <row r="804" spans="14:20" ht="13.5">
      <c r="N804" s="9" t="s">
        <v>562</v>
      </c>
      <c r="T804" s="7"/>
    </row>
    <row r="805" spans="14:20" ht="13.5">
      <c r="N805" s="9" t="s">
        <v>563</v>
      </c>
      <c r="T805" s="7"/>
    </row>
    <row r="806" spans="14:20" ht="13.5">
      <c r="N806" s="9" t="s">
        <v>564</v>
      </c>
      <c r="T806" s="7"/>
    </row>
    <row r="807" spans="14:20" ht="13.5">
      <c r="N807" s="9" t="s">
        <v>565</v>
      </c>
      <c r="T807" s="7"/>
    </row>
    <row r="808" spans="14:20" ht="13.5">
      <c r="N808" s="9" t="s">
        <v>566</v>
      </c>
      <c r="T808" s="7"/>
    </row>
    <row r="809" spans="14:20" ht="13.5">
      <c r="N809" s="9" t="s">
        <v>567</v>
      </c>
      <c r="T809" s="7"/>
    </row>
    <row r="810" spans="14:20" ht="13.5">
      <c r="N810" s="9" t="s">
        <v>568</v>
      </c>
      <c r="T810" s="7"/>
    </row>
    <row r="811" spans="14:20" ht="13.5">
      <c r="N811" s="9" t="s">
        <v>569</v>
      </c>
      <c r="T811" s="7"/>
    </row>
    <row r="812" spans="14:20" ht="13.5">
      <c r="N812" s="9" t="s">
        <v>570</v>
      </c>
      <c r="T812" s="7"/>
    </row>
    <row r="813" ht="13.5">
      <c r="N813" s="9" t="s">
        <v>571</v>
      </c>
    </row>
    <row r="814" ht="13.5">
      <c r="N814" s="9" t="s">
        <v>572</v>
      </c>
    </row>
    <row r="815" ht="13.5">
      <c r="N815" s="9" t="s">
        <v>573</v>
      </c>
    </row>
    <row r="816" ht="13.5">
      <c r="N816" s="9" t="s">
        <v>574</v>
      </c>
    </row>
    <row r="817" ht="13.5">
      <c r="N817" s="7" t="s">
        <v>575</v>
      </c>
    </row>
    <row r="818" ht="13.5">
      <c r="N818" s="7" t="s">
        <v>576</v>
      </c>
    </row>
    <row r="819" ht="13.5">
      <c r="N819" s="7" t="s">
        <v>577</v>
      </c>
    </row>
    <row r="820" ht="13.5">
      <c r="N820" s="7" t="s">
        <v>578</v>
      </c>
    </row>
    <row r="821" ht="13.5">
      <c r="N821" s="7" t="s">
        <v>579</v>
      </c>
    </row>
    <row r="822" ht="13.5">
      <c r="N822" s="7" t="s">
        <v>580</v>
      </c>
    </row>
    <row r="823" ht="13.5">
      <c r="N823" s="7" t="s">
        <v>581</v>
      </c>
    </row>
  </sheetData>
  <sheetProtection password="EC43" sheet="1"/>
  <mergeCells count="36">
    <mergeCell ref="A41:B41"/>
    <mergeCell ref="C41:D41"/>
    <mergeCell ref="G36:L36"/>
    <mergeCell ref="A39:B39"/>
    <mergeCell ref="A38:B38"/>
    <mergeCell ref="A40:B40"/>
    <mergeCell ref="A37:B37"/>
    <mergeCell ref="G38:I38"/>
    <mergeCell ref="G39:I39"/>
    <mergeCell ref="G40:I40"/>
    <mergeCell ref="N1:N44"/>
    <mergeCell ref="A3:B4"/>
    <mergeCell ref="A6:B6"/>
    <mergeCell ref="A8:B10"/>
    <mergeCell ref="C13:D13"/>
    <mergeCell ref="A1:L1"/>
    <mergeCell ref="C6:F6"/>
    <mergeCell ref="E8:H8"/>
    <mergeCell ref="E9:H9"/>
    <mergeCell ref="E10:H10"/>
    <mergeCell ref="C9:D9"/>
    <mergeCell ref="C10:D10"/>
    <mergeCell ref="C8:D8"/>
    <mergeCell ref="G13:G14"/>
    <mergeCell ref="A13:A14"/>
    <mergeCell ref="B13:B14"/>
    <mergeCell ref="C12:L12"/>
    <mergeCell ref="J38:L38"/>
    <mergeCell ref="J39:L39"/>
    <mergeCell ref="J40:L40"/>
    <mergeCell ref="J13:L13"/>
    <mergeCell ref="E13:F13"/>
    <mergeCell ref="H13:H14"/>
    <mergeCell ref="I13:I14"/>
    <mergeCell ref="G37:I37"/>
    <mergeCell ref="J37:L37"/>
  </mergeCells>
  <conditionalFormatting sqref="B42:B43 D42">
    <cfRule type="cellIs" priority="4" dxfId="0" operator="equal" stopIfTrue="1">
      <formula>""""""</formula>
    </cfRule>
  </conditionalFormatting>
  <conditionalFormatting sqref="B42:B43 D42">
    <cfRule type="containsText" priority="3" dxfId="4" operator="containsText" stopIfTrue="1" text="&quot;&quot;">
      <formula>NOT(ISERROR(SEARCH("""""",B42)))</formula>
    </cfRule>
  </conditionalFormatting>
  <conditionalFormatting sqref="C6:F7 E8:L8">
    <cfRule type="cellIs" priority="17" dxfId="0" operator="equal" stopIfTrue="1">
      <formula>$H$97</formula>
    </cfRule>
  </conditionalFormatting>
  <conditionalFormatting sqref="D3">
    <cfRule type="cellIs" priority="19" dxfId="5" operator="equal" stopIfTrue="1">
      <formula>$A$97</formula>
    </cfRule>
  </conditionalFormatting>
  <dataValidations count="9">
    <dataValidation type="list" allowBlank="1" showInputMessage="1" showErrorMessage="1" sqref="C7:F7">
      <formula1>$A$97:$A$104</formula1>
    </dataValidation>
    <dataValidation type="list" allowBlank="1" showInputMessage="1" showErrorMessage="1" sqref="D3">
      <formula1>$H$97:$H$102</formula1>
    </dataValidation>
    <dataValidation allowBlank="1" showInputMessage="1" showErrorMessage="1" imeMode="halfKatakana" sqref="E15:F34"/>
    <dataValidation type="whole" allowBlank="1" showInputMessage="1" showErrorMessage="1" imeMode="halfAlpha" sqref="B15:B34">
      <formula1>0</formula1>
      <formula2>99999</formula2>
    </dataValidation>
    <dataValidation type="list" allowBlank="1" showInputMessage="1" showErrorMessage="1" sqref="I15:I34">
      <formula1>$V$8:$V$12</formula1>
    </dataValidation>
    <dataValidation type="list" allowBlank="1" showInputMessage="1" showErrorMessage="1" sqref="G15:G34">
      <formula1>$D$97:$D$98</formula1>
    </dataValidation>
    <dataValidation type="list" allowBlank="1" showInputMessage="1" showErrorMessage="1" sqref="H15:H34">
      <formula1>$E$97:$E$107</formula1>
    </dataValidation>
    <dataValidation type="list" allowBlank="1" showInputMessage="1" showErrorMessage="1" sqref="C6:F6">
      <formula1>$A$97:$A$105</formula1>
    </dataValidation>
    <dataValidation type="list" allowBlank="1" showInputMessage="1" showErrorMessage="1" sqref="E8:H8">
      <formula1>$N$97:$N$823</formula1>
    </dataValidation>
  </dataValidation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  <headerFoot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高体連神戸陸上部</dc:creator>
  <cp:keywords/>
  <dc:description/>
  <cp:lastModifiedBy>兵庫高体連陸上競技部</cp:lastModifiedBy>
  <cp:lastPrinted>2013-11-23T04:50:46Z</cp:lastPrinted>
  <dcterms:created xsi:type="dcterms:W3CDTF">2013-04-21T04:23:31Z</dcterms:created>
  <dcterms:modified xsi:type="dcterms:W3CDTF">2017-05-31T11:51:04Z</dcterms:modified>
  <cp:category/>
  <cp:version/>
  <cp:contentType/>
  <cp:contentStatus/>
</cp:coreProperties>
</file>