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'Sheet1'!$B$1:$N$145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<sst xmlns="http://schemas.openxmlformats.org/spreadsheetml/2006/main" count="410" uniqueCount="402">
  <si>
    <t>氏名</t>
  </si>
  <si>
    <t>学年</t>
  </si>
  <si>
    <t>性別</t>
  </si>
  <si>
    <t/>
  </si>
  <si>
    <t>団体名</t>
  </si>
  <si>
    <t>284201　東灘高</t>
  </si>
  <si>
    <t>284203　灘高</t>
  </si>
  <si>
    <t>284206　神戸科技高</t>
  </si>
  <si>
    <t>284207　御影高</t>
  </si>
  <si>
    <t>284208　六甲高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</si>
  <si>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</si>
  <si>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</si>
  <si>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</si>
  <si>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</si>
  <si>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</si>
  <si>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</si>
  <si>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</si>
  <si>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</si>
  <si>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</si>
  <si>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</si>
  <si>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</si>
  <si>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</si>
  <si>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</si>
  <si>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</si>
  <si>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</si>
  <si>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</si>
  <si>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</si>
  <si>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</si>
  <si>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</si>
  <si>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</si>
  <si>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</si>
  <si>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</si>
  <si>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284252　伊川谷高</t>
  </si>
  <si>
    <t>284253　伊川谷北高</t>
  </si>
  <si>
    <t>284254　神戸高塚高</t>
  </si>
  <si>
    <t>284255　滝川第二高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</si>
  <si>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</si>
  <si>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</si>
  <si>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</si>
  <si>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</si>
  <si>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</si>
  <si>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</si>
  <si>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</si>
  <si>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</si>
  <si>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</si>
  <si>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</si>
  <si>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</si>
  <si>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</si>
  <si>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</si>
  <si>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</si>
  <si>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</si>
  <si>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</si>
  <si>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</si>
  <si>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</si>
  <si>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</si>
  <si>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</si>
  <si>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</si>
  <si>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</si>
  <si>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</si>
  <si>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</si>
  <si>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</si>
  <si>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</si>
  <si>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</si>
  <si>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</si>
  <si>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</si>
  <si>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</si>
  <si>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</si>
  <si>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</si>
  <si>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</si>
  <si>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</si>
  <si>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</si>
  <si>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</si>
  <si>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</si>
  <si>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</si>
  <si>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</si>
  <si>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</si>
  <si>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</si>
  <si>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</si>
  <si>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</si>
  <si>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</si>
  <si>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</si>
  <si>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</si>
  <si>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</si>
  <si>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</si>
  <si>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</si>
  <si>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</si>
  <si>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</si>
  <si>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</si>
  <si>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</si>
  <si>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</si>
  <si>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</si>
  <si>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</si>
  <si>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</si>
  <si>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</si>
  <si>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</si>
  <si>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</si>
  <si>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</si>
  <si>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</si>
  <si>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</si>
  <si>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</si>
  <si>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</si>
  <si>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</si>
  <si>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</si>
  <si>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</si>
  <si>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</si>
  <si>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</si>
  <si>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</si>
  <si>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</si>
  <si>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</si>
  <si>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</si>
  <si>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</si>
  <si>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</si>
  <si>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</si>
  <si>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</si>
  <si>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</si>
  <si>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</si>
  <si>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</si>
  <si>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</si>
  <si>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出場個人種目
（リレー以外）</t>
  </si>
  <si>
    <t>ver2</t>
  </si>
  <si>
    <t>284205　神大附中等</t>
  </si>
  <si>
    <t>　</t>
  </si>
  <si>
    <t>【大学】</t>
  </si>
  <si>
    <t>490016 筑波大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</si>
  <si>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</si>
  <si>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</si>
  <si>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</si>
  <si>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</si>
  <si>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</si>
  <si>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</si>
  <si>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</si>
  <si>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</si>
  <si>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</si>
  <si>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</si>
  <si>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</si>
  <si>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</si>
  <si>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</si>
  <si>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</si>
  <si>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</si>
  <si>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</si>
  <si>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</si>
  <si>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</si>
  <si>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</si>
  <si>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</si>
  <si>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</si>
  <si>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</si>
  <si>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</si>
  <si>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</si>
  <si>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</si>
  <si>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</si>
  <si>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</si>
  <si>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</si>
  <si>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</si>
  <si>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</si>
  <si>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</si>
  <si>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</si>
  <si>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</si>
  <si>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</si>
  <si>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</si>
  <si>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</si>
  <si>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</si>
  <si>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</si>
  <si>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</si>
  <si>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</si>
  <si>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</si>
  <si>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</si>
  <si>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</si>
  <si>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</si>
  <si>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</si>
  <si>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</si>
  <si>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</si>
  <si>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</si>
  <si>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</si>
  <si>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</si>
  <si>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</si>
  <si>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</si>
  <si>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</si>
  <si>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</si>
  <si>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</si>
  <si>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</si>
  <si>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</si>
  <si>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</si>
  <si>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</si>
  <si>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</si>
  <si>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</si>
  <si>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</si>
  <si>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</si>
  <si>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</si>
  <si>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</si>
  <si>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</si>
  <si>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</si>
  <si>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</si>
  <si>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</si>
  <si>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</si>
  <si>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</si>
  <si>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</si>
  <si>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</si>
  <si>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</si>
  <si>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</si>
  <si>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</si>
  <si>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</si>
  <si>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</si>
  <si>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</si>
  <si>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</si>
  <si>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</si>
  <si>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</si>
  <si>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</si>
  <si>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</si>
  <si>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</si>
  <si>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</si>
  <si>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</si>
  <si>
    <t>284202　甲南女高</t>
  </si>
  <si>
    <t>284204　六甲ｱｲ高</t>
  </si>
  <si>
    <t>284209　神戸高</t>
  </si>
  <si>
    <t>284210　海星高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</si>
  <si>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</si>
  <si>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</si>
  <si>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</si>
  <si>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</si>
  <si>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</si>
  <si>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</si>
  <si>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</si>
  <si>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</si>
  <si>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284237　須磨翔風高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</si>
  <si>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</si>
  <si>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</si>
  <si>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</si>
  <si>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</si>
  <si>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</si>
  <si>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</si>
  <si>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284250　愛徳高</t>
  </si>
  <si>
    <t>284251　神戸高専</t>
  </si>
  <si>
    <t>284815　青雲高</t>
  </si>
  <si>
    <t>284856　摩耶兵庫高</t>
  </si>
  <si>
    <t>【一般】</t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</si>
  <si>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</si>
  <si>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</si>
  <si>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</si>
  <si>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</si>
  <si>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</si>
  <si>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</si>
  <si>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</si>
  <si>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</si>
  <si>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</si>
  <si>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</si>
  <si>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</si>
  <si>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</si>
  <si>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</si>
  <si>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</si>
  <si>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</si>
  <si>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</si>
  <si>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</si>
  <si>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</si>
  <si>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</si>
  <si>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</si>
  <si>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</si>
  <si>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</si>
  <si>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</si>
  <si>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</si>
  <si>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</si>
  <si>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</si>
  <si>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</si>
  <si>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</si>
  <si>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</si>
  <si>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</si>
  <si>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</si>
  <si>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</si>
  <si>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</si>
  <si>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</si>
  <si>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</si>
  <si>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</si>
  <si>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</si>
  <si>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</si>
  <si>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</si>
  <si>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</si>
  <si>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</si>
  <si>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</si>
  <si>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</si>
  <si>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</si>
  <si>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</si>
  <si>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</si>
  <si>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</si>
  <si>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</si>
  <si>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</si>
  <si>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</si>
  <si>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</si>
  <si>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</si>
  <si>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</si>
  <si>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</si>
  <si>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</si>
  <si>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</si>
  <si>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</si>
  <si>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</si>
  <si>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</si>
  <si>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</si>
  <si>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</si>
  <si>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</si>
  <si>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</si>
  <si>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</si>
  <si>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</si>
  <si>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</si>
  <si>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</si>
  <si>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</si>
  <si>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</si>
  <si>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</si>
  <si>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</si>
  <si>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</si>
  <si>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</si>
  <si>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</si>
  <si>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</si>
  <si>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</si>
  <si>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</si>
  <si>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</si>
  <si>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</si>
  <si>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</si>
  <si>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</si>
  <si>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</si>
  <si>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</si>
  <si>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</si>
  <si>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</si>
  <si>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</si>
  <si>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</si>
  <si>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</si>
  <si>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</si>
  <si>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</si>
  <si>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</si>
  <si>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</si>
  <si>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</si>
  <si>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</si>
  <si>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</si>
  <si>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</si>
  <si>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</si>
  <si>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</si>
  <si>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</si>
  <si>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</si>
  <si>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</si>
  <si>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</si>
  <si>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</si>
  <si>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</si>
  <si>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281068　武庫荘総合AC</t>
  </si>
  <si>
    <t>281069　月見ヶ丘Ｃ</t>
  </si>
  <si>
    <t>281070　御影ＡＣ</t>
  </si>
  <si>
    <t>281071　尼北AC</t>
  </si>
  <si>
    <t>281072　三原高AC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</si>
  <si>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</si>
  <si>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</si>
  <si>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</si>
  <si>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</si>
  <si>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</si>
  <si>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</si>
  <si>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281079　しあわせの村RC</t>
  </si>
  <si>
    <t>281080　明石高専AC</t>
  </si>
  <si>
    <t>281081　KNJC</t>
  </si>
  <si>
    <t>281082　甲子園HRC</t>
  </si>
  <si>
    <t>281083　MRC</t>
  </si>
  <si>
    <t>281084　上郡AC</t>
  </si>
  <si>
    <t>281085　ｱﾁｰﾌﾞRC</t>
  </si>
  <si>
    <t>281086　ONE</t>
  </si>
  <si>
    <t>281087　no-limits</t>
  </si>
  <si>
    <t>281088　Team　SOS</t>
  </si>
  <si>
    <t>281089　ﾁｰﾑﾐｽﾞﾉｱｽﾚﾃｨｯｸ</t>
  </si>
  <si>
    <t>281090　ｱﾄﾚﾀｽ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</si>
  <si>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</si>
  <si>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</si>
  <si>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</si>
  <si>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</si>
  <si>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</si>
  <si>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281096　ﾁｰﾑﾌﾗｯﾄｻｰｸﾙ</t>
  </si>
  <si>
    <t>281097　K･Iｺｰﾎﾟﾚｰｼｮﾝ</t>
  </si>
  <si>
    <t>281098　阪神病院</t>
  </si>
  <si>
    <t>281099　神交魚崎走友会</t>
  </si>
  <si>
    <t>281100　王子ｻﾌﾞﾄﾗ愛好会</t>
  </si>
  <si>
    <t>281101　三菱電機紅菱会</t>
  </si>
  <si>
    <t>281102　RUNNERS･9の会</t>
  </si>
  <si>
    <t>281103　吉川工業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</si>
  <si>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</si>
  <si>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</si>
  <si>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</si>
  <si>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</si>
  <si>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</si>
  <si>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</si>
  <si>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</si>
  <si>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</si>
  <si>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</si>
  <si>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</si>
  <si>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</si>
  <si>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</si>
  <si>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</si>
  <si>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</si>
  <si>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281118　新日鉄広畑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</si>
  <si>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</si>
  <si>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</si>
  <si>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</si>
  <si>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</si>
  <si>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</si>
  <si>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</si>
  <si>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</si>
  <si>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</si>
  <si>
    <t>281127　KOBE ALL FREE</t>
  </si>
  <si>
    <t>281128　芦屋浜AC</t>
  </si>
  <si>
    <t>281129　上ヶ原ｱｽﾘｰﾄｸﾗﾌﾞ</t>
  </si>
  <si>
    <t>281130　ｱﾚｯｸｽRC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</si>
</sst>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/>
      <protection hidden="1"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NumberForma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34" xfId="57" applyFont="1" applyBorder="1" applyAlignment="1" applyProtection="1">
      <alignment vertical="center"/>
      <protection hidden="1"/>
    </xf>
    <xf numFmtId="6" fontId="17" fillId="0" borderId="35" xfId="57" applyFont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11" fillId="38" borderId="10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hidden="1"/>
    </xf>
    <xf numFmtId="0" fontId="5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5" borderId="37" xfId="0" applyFont="1" applyFill="1" applyBorder="1" applyAlignment="1" applyProtection="1">
      <alignment horizontal="center" vertical="center"/>
      <protection/>
    </xf>
    <xf numFmtId="0" fontId="13" fillId="36" borderId="36" xfId="0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13" fillId="0" borderId="10" xfId="0" applyFont="1" applyBorder="1" applyAlignment="1" applyProtection="1">
      <alignment/>
      <protection locked="0"/>
    </xf>
    <xf numFmtId="0" fontId="4" fillId="38" borderId="10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3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4.3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0" width="3.50390625" style="8" bestFit="1" customWidth="1"/>
    <col min="11" max="11" width="4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5" t="s">
        <v>112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P1" s="113" t="s">
        <v>100</v>
      </c>
    </row>
    <row r="2" spans="2:16" ht="24">
      <c r="B2" s="105" t="s">
        <v>111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9" t="s">
        <v>119</v>
      </c>
      <c r="O2" s="3"/>
      <c r="P2" s="113"/>
    </row>
    <row r="3" spans="2:19" ht="17.25">
      <c r="B3" s="97" t="s">
        <v>117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3"/>
      <c r="P3" s="113"/>
      <c r="Q3" s="51" t="s">
        <v>104</v>
      </c>
      <c r="R3" s="11" t="s">
        <v>105</v>
      </c>
      <c r="S3" s="45" t="s">
        <v>110</v>
      </c>
    </row>
    <row r="4" spans="1:19" ht="24" customHeight="1">
      <c r="A4" s="8">
        <f>E4</f>
        <v>0</v>
      </c>
      <c r="D4" s="6" t="s">
        <v>4</v>
      </c>
      <c r="E4" s="122"/>
      <c r="F4" s="122"/>
      <c r="G4" s="122"/>
      <c r="H4" s="122"/>
      <c r="K4" s="9" t="s">
        <v>103</v>
      </c>
      <c r="L4" s="98"/>
      <c r="M4" s="8" t="s">
        <v>102</v>
      </c>
      <c r="O4" s="3"/>
      <c r="P4" s="113"/>
      <c r="Q4" s="90">
        <f>E4</f>
        <v>0</v>
      </c>
      <c r="R4" s="91">
        <f>L4</f>
        <v>0</v>
      </c>
      <c r="S4" s="92">
        <f>I12</f>
        <v>0</v>
      </c>
    </row>
    <row r="5" spans="10:16" ht="13.5">
      <c r="J5" s="9"/>
      <c r="P5" s="113"/>
    </row>
    <row r="6" spans="1:16" ht="17.25">
      <c r="A6" s="118" t="s">
        <v>61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P6" s="113"/>
    </row>
    <row r="7" spans="4:16" ht="13.5">
      <c r="D7" s="9"/>
      <c r="E7" s="17" t="s">
        <v>0</v>
      </c>
      <c r="F7" s="17" t="s">
        <v>58</v>
      </c>
      <c r="P7" s="113"/>
    </row>
    <row r="8" spans="4:19" ht="14.25">
      <c r="D8" s="23" t="s">
        <v>57</v>
      </c>
      <c r="E8" s="24" t="s">
        <v>59</v>
      </c>
      <c r="F8" s="24" t="s">
        <v>60</v>
      </c>
      <c r="I8" s="8" t="s">
        <v>109</v>
      </c>
      <c r="P8" s="113"/>
      <c r="Q8" s="51" t="s">
        <v>104</v>
      </c>
      <c r="R8" s="11" t="s">
        <v>0</v>
      </c>
      <c r="S8" s="45" t="s">
        <v>58</v>
      </c>
    </row>
    <row r="9" spans="1:19" ht="20.25">
      <c r="A9" s="8">
        <f>$E$4</f>
        <v>0</v>
      </c>
      <c r="D9" s="10" t="s">
        <v>53</v>
      </c>
      <c r="E9" s="71"/>
      <c r="F9" s="71"/>
      <c r="H9" s="9" t="s">
        <v>106</v>
      </c>
      <c r="I9" s="87">
        <f>COUNTA(I26:I145)*400</f>
        <v>0</v>
      </c>
      <c r="K9" s="9"/>
      <c r="P9" s="113"/>
      <c r="Q9" s="93">
        <f>$E$4</f>
        <v>0</v>
      </c>
      <c r="R9" s="94">
        <f aca="true" t="shared" si="0" ref="R9:S12">E9</f>
        <v>0</v>
      </c>
      <c r="S9" s="95">
        <f t="shared" si="0"/>
        <v>0</v>
      </c>
    </row>
    <row r="10" spans="1:19" ht="20.25">
      <c r="A10" s="8">
        <f>$E$4</f>
        <v>0</v>
      </c>
      <c r="D10" s="10" t="s">
        <v>54</v>
      </c>
      <c r="E10" s="71"/>
      <c r="F10" s="71"/>
      <c r="H10" s="9" t="s">
        <v>46</v>
      </c>
      <c r="I10" s="87">
        <f>COUNTA(E17:E20)*1000</f>
        <v>0</v>
      </c>
      <c r="K10" s="9"/>
      <c r="P10" s="113"/>
      <c r="Q10" s="93">
        <f>$E$4</f>
        <v>0</v>
      </c>
      <c r="R10" s="94">
        <f t="shared" si="0"/>
        <v>0</v>
      </c>
      <c r="S10" s="95">
        <f t="shared" si="0"/>
        <v>0</v>
      </c>
    </row>
    <row r="11" spans="1:19" ht="20.25">
      <c r="A11" s="8">
        <f>$E$4</f>
        <v>0</v>
      </c>
      <c r="D11" s="10" t="s">
        <v>55</v>
      </c>
      <c r="E11" s="71"/>
      <c r="F11" s="71"/>
      <c r="H11" s="85" t="s">
        <v>107</v>
      </c>
      <c r="I11" s="88">
        <f>L4*500</f>
        <v>0</v>
      </c>
      <c r="P11" s="113"/>
      <c r="Q11" s="93">
        <f>$E$4</f>
        <v>0</v>
      </c>
      <c r="R11" s="94">
        <f t="shared" si="0"/>
        <v>0</v>
      </c>
      <c r="S11" s="95">
        <f t="shared" si="0"/>
        <v>0</v>
      </c>
    </row>
    <row r="12" spans="1:19" ht="21" thickBot="1">
      <c r="A12" s="8">
        <f>$E$4</f>
        <v>0</v>
      </c>
      <c r="D12" s="10" t="s">
        <v>56</v>
      </c>
      <c r="E12" s="71"/>
      <c r="F12" s="71"/>
      <c r="H12" s="86" t="s">
        <v>108</v>
      </c>
      <c r="I12" s="89">
        <f>SUM(I9:I11)</f>
        <v>0</v>
      </c>
      <c r="P12" s="113"/>
      <c r="Q12" s="90">
        <f>$E$4</f>
        <v>0</v>
      </c>
      <c r="R12" s="91">
        <f t="shared" si="0"/>
        <v>0</v>
      </c>
      <c r="S12" s="96">
        <f t="shared" si="0"/>
        <v>0</v>
      </c>
    </row>
    <row r="13" spans="4:16" s="20" customFormat="1" ht="21" thickTop="1">
      <c r="D13" s="21"/>
      <c r="E13" s="22"/>
      <c r="F13" s="22"/>
      <c r="P13" s="113"/>
    </row>
    <row r="14" spans="2:16" ht="17.25">
      <c r="B14" s="118" t="s">
        <v>99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P14" s="113"/>
    </row>
    <row r="15" spans="3:16" ht="18" customHeight="1">
      <c r="C15" s="7"/>
      <c r="D15" s="25" t="s">
        <v>83</v>
      </c>
      <c r="E15" s="10" t="s">
        <v>79</v>
      </c>
      <c r="F15" s="10" t="s">
        <v>80</v>
      </c>
      <c r="G15" s="111" t="s">
        <v>81</v>
      </c>
      <c r="H15" s="111"/>
      <c r="I15" s="10" t="s">
        <v>82</v>
      </c>
      <c r="J15" s="111" t="s">
        <v>89</v>
      </c>
      <c r="K15" s="111"/>
      <c r="L15" s="111"/>
      <c r="M15" s="111" t="s">
        <v>90</v>
      </c>
      <c r="N15" s="111"/>
      <c r="P15" s="113"/>
    </row>
    <row r="16" spans="3:24" ht="14.25">
      <c r="C16" s="27" t="s">
        <v>57</v>
      </c>
      <c r="D16" s="26">
        <v>34567</v>
      </c>
      <c r="E16" s="28">
        <v>1234</v>
      </c>
      <c r="F16" s="28">
        <v>1235</v>
      </c>
      <c r="G16" s="112">
        <v>1236</v>
      </c>
      <c r="H16" s="112"/>
      <c r="I16" s="28">
        <v>1237</v>
      </c>
      <c r="J16" s="112">
        <v>1238</v>
      </c>
      <c r="K16" s="112"/>
      <c r="L16" s="112"/>
      <c r="M16" s="112">
        <v>1239</v>
      </c>
      <c r="N16" s="112"/>
      <c r="P16" s="113"/>
      <c r="Q16" s="51" t="s">
        <v>50</v>
      </c>
      <c r="R16" s="11" t="s">
        <v>92</v>
      </c>
      <c r="S16" s="11" t="s">
        <v>76</v>
      </c>
      <c r="T16" s="11" t="s">
        <v>93</v>
      </c>
      <c r="U16" s="11" t="s">
        <v>94</v>
      </c>
      <c r="V16" s="11" t="s">
        <v>95</v>
      </c>
      <c r="W16" s="11" t="s">
        <v>96</v>
      </c>
      <c r="X16" s="45" t="s">
        <v>97</v>
      </c>
    </row>
    <row r="17" spans="1:24" s="15" customFormat="1" ht="14.25">
      <c r="A17" s="8">
        <f>$E$4</f>
        <v>0</v>
      </c>
      <c r="B17" s="107" t="s">
        <v>51</v>
      </c>
      <c r="C17" s="29" t="s">
        <v>84</v>
      </c>
      <c r="D17" s="69"/>
      <c r="E17" s="70"/>
      <c r="F17" s="70"/>
      <c r="G17" s="106"/>
      <c r="H17" s="106"/>
      <c r="I17" s="70"/>
      <c r="J17" s="106"/>
      <c r="K17" s="106"/>
      <c r="L17" s="106"/>
      <c r="M17" s="106"/>
      <c r="N17" s="106"/>
      <c r="P17" s="113"/>
      <c r="Q17" s="76">
        <f>IF(D17="","",$E$4)</f>
      </c>
      <c r="R17" s="77">
        <f>IF(D17="","",D17)</f>
      </c>
      <c r="S17" s="77">
        <f aca="true" t="shared" si="1" ref="S17:U18">IF(E17="","",100000000+VALUE(LEFT($Q17,6))*100+VALUE(RIGHT(E17,2)))</f>
      </c>
      <c r="T17" s="77">
        <f t="shared" si="1"/>
      </c>
      <c r="U17" s="77">
        <f t="shared" si="1"/>
      </c>
      <c r="V17" s="77">
        <f>IF(I17="","",100000000+VALUE(LEFT($Q17,6))*100+VALUE(RIGHT(I17,2)))</f>
      </c>
      <c r="W17" s="77">
        <f>IF(J17="","",100000000+VALUE(LEFT($Q17,6))*100+VALUE(RIGHT(J17,2)))</f>
      </c>
      <c r="X17" s="78">
        <f>IF(M17="","",100000000+VALUE(LEFT($Q17,6))*100+VALUE(RIGHT(M17,2)))</f>
      </c>
    </row>
    <row r="18" spans="1:24" ht="14.25">
      <c r="A18" s="8">
        <f>$E$4</f>
        <v>0</v>
      </c>
      <c r="B18" s="108"/>
      <c r="C18" s="30" t="s">
        <v>85</v>
      </c>
      <c r="D18" s="70"/>
      <c r="E18" s="70"/>
      <c r="F18" s="70"/>
      <c r="G18" s="106"/>
      <c r="H18" s="106"/>
      <c r="I18" s="70"/>
      <c r="J18" s="106"/>
      <c r="K18" s="106"/>
      <c r="L18" s="106"/>
      <c r="M18" s="106"/>
      <c r="N18" s="106"/>
      <c r="P18" s="113"/>
      <c r="Q18" s="76">
        <f>IF(D18="","",$E$4)</f>
      </c>
      <c r="R18" s="77">
        <f>IF(D18="","",D18)</f>
      </c>
      <c r="S18" s="77">
        <f t="shared" si="1"/>
      </c>
      <c r="T18" s="77">
        <f t="shared" si="1"/>
      </c>
      <c r="U18" s="77">
        <f t="shared" si="1"/>
      </c>
      <c r="V18" s="77">
        <f>IF(I18="","",100000000+VALUE(LEFT($Q18,6))*100+VALUE(RIGHT(I18,2)))</f>
      </c>
      <c r="W18" s="77">
        <f>IF(J18="","",100000000+VALUE(LEFT($Q18,6))*100+VALUE(RIGHT(J18,2)))</f>
      </c>
      <c r="X18" s="78">
        <f>IF(M18="","",100000000+VALUE(LEFT($Q18,6))*100+VALUE(RIGHT(M18,2)))</f>
      </c>
    </row>
    <row r="19" spans="1:24" ht="14.25">
      <c r="A19" s="8">
        <f>$E$4</f>
        <v>0</v>
      </c>
      <c r="B19" s="109" t="s">
        <v>52</v>
      </c>
      <c r="C19" s="31" t="s">
        <v>86</v>
      </c>
      <c r="D19" s="69"/>
      <c r="E19" s="70"/>
      <c r="F19" s="70"/>
      <c r="G19" s="106"/>
      <c r="H19" s="106"/>
      <c r="I19" s="70"/>
      <c r="J19" s="106"/>
      <c r="K19" s="121"/>
      <c r="L19" s="121"/>
      <c r="M19" s="106"/>
      <c r="N19" s="106"/>
      <c r="P19" s="113"/>
      <c r="Q19" s="76">
        <f>IF(D19="","",$E$4)</f>
      </c>
      <c r="R19" s="77">
        <f>IF(D19="","",D19)</f>
      </c>
      <c r="S19" s="77">
        <f aca="true" t="shared" si="2" ref="S19:U20">IF(E19="","",200000000+VALUE(LEFT($Q19,6))*100+VALUE(RIGHT(E19,2)))</f>
      </c>
      <c r="T19" s="77">
        <f t="shared" si="2"/>
      </c>
      <c r="U19" s="77">
        <f t="shared" si="2"/>
      </c>
      <c r="V19" s="77">
        <f>IF(I19="","",200000000+VALUE(LEFT($Q19,6))*100+VALUE(RIGHT(I19,2)))</f>
      </c>
      <c r="W19" s="77">
        <f>IF(J19="","",200000000+VALUE(LEFT($Q19,6))*100+VALUE(RIGHT(J19,2)))</f>
      </c>
      <c r="X19" s="78">
        <f>IF(M19="","",200000000+VALUE(LEFT($Q19,6))*100+VALUE(RIGHT(M19,2)))</f>
      </c>
    </row>
    <row r="20" spans="1:24" ht="14.25">
      <c r="A20" s="8">
        <f>$E$4</f>
        <v>0</v>
      </c>
      <c r="B20" s="110"/>
      <c r="C20" s="33" t="s">
        <v>87</v>
      </c>
      <c r="D20" s="70"/>
      <c r="E20" s="70"/>
      <c r="F20" s="70"/>
      <c r="G20" s="106"/>
      <c r="H20" s="106"/>
      <c r="I20" s="70"/>
      <c r="J20" s="106"/>
      <c r="K20" s="106"/>
      <c r="L20" s="106"/>
      <c r="M20" s="106"/>
      <c r="N20" s="106"/>
      <c r="P20" s="113"/>
      <c r="Q20" s="76">
        <f>IF(D20="","",$E$4)</f>
      </c>
      <c r="R20" s="77">
        <f>IF(D20="","",D20)</f>
      </c>
      <c r="S20" s="77">
        <f t="shared" si="2"/>
      </c>
      <c r="T20" s="77">
        <f t="shared" si="2"/>
      </c>
      <c r="U20" s="77">
        <f t="shared" si="2"/>
      </c>
      <c r="V20" s="77">
        <f>IF(I20="","",200000000+VALUE(LEFT($Q20,6))*100+VALUE(RIGHT(I20,2)))</f>
      </c>
      <c r="W20" s="77">
        <f>IF(J20="","",200000000+VALUE(LEFT($Q20,6))*100+VALUE(RIGHT(J20,2)))</f>
      </c>
      <c r="X20" s="78">
        <f>IF(M20="","",200000000+VALUE(LEFT($Q20,6))*100+VALUE(RIGHT(M20,2)))</f>
      </c>
    </row>
    <row r="21" spans="4:16" s="20" customFormat="1" ht="20.25">
      <c r="D21" s="21"/>
      <c r="E21" s="22"/>
      <c r="F21" s="22"/>
      <c r="P21" s="113"/>
    </row>
    <row r="22" spans="2:16" ht="17.25">
      <c r="B22" s="72" t="s">
        <v>101</v>
      </c>
      <c r="C22" s="16"/>
      <c r="D22" s="52"/>
      <c r="E22" s="53"/>
      <c r="F22" s="53"/>
      <c r="G22" s="53"/>
      <c r="H22" s="53"/>
      <c r="I22" s="53"/>
      <c r="P22" s="113"/>
    </row>
    <row r="23" spans="2:16" ht="17.25" customHeight="1">
      <c r="B23" s="118" t="s">
        <v>98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P23" s="113"/>
    </row>
    <row r="24" spans="2:25" ht="13.5">
      <c r="B24" s="116" t="s">
        <v>45</v>
      </c>
      <c r="C24" s="116" t="s">
        <v>0</v>
      </c>
      <c r="D24" s="116"/>
      <c r="E24" s="116" t="s">
        <v>66</v>
      </c>
      <c r="F24" s="116"/>
      <c r="G24" s="119" t="s">
        <v>1</v>
      </c>
      <c r="H24" s="119" t="s">
        <v>2</v>
      </c>
      <c r="I24" s="116" t="s">
        <v>118</v>
      </c>
      <c r="J24" s="35" t="s">
        <v>37</v>
      </c>
      <c r="K24" s="34" t="s">
        <v>44</v>
      </c>
      <c r="L24" s="34" t="s">
        <v>43</v>
      </c>
      <c r="M24" s="114" t="s">
        <v>38</v>
      </c>
      <c r="N24" s="37" t="s">
        <v>46</v>
      </c>
      <c r="O24" s="39"/>
      <c r="P24" s="113"/>
      <c r="Q24" s="40"/>
      <c r="R24" s="41"/>
      <c r="S24" s="42"/>
      <c r="T24" s="41"/>
      <c r="U24" s="41"/>
      <c r="V24" s="41"/>
      <c r="W24" s="41"/>
      <c r="X24" s="11"/>
      <c r="Y24" s="45"/>
    </row>
    <row r="25" spans="2:25" ht="13.5">
      <c r="B25" s="117"/>
      <c r="C25" s="32" t="s">
        <v>64</v>
      </c>
      <c r="D25" s="32" t="s">
        <v>65</v>
      </c>
      <c r="E25" s="32" t="s">
        <v>63</v>
      </c>
      <c r="F25" s="32" t="s">
        <v>62</v>
      </c>
      <c r="G25" s="120"/>
      <c r="H25" s="120"/>
      <c r="I25" s="117"/>
      <c r="J25" s="32"/>
      <c r="K25" s="36" t="s">
        <v>41</v>
      </c>
      <c r="L25" s="36" t="s">
        <v>42</v>
      </c>
      <c r="M25" s="115"/>
      <c r="N25" s="38" t="s">
        <v>74</v>
      </c>
      <c r="O25" s="39"/>
      <c r="P25" s="113"/>
      <c r="Q25" s="46" t="s">
        <v>77</v>
      </c>
      <c r="R25" s="47" t="s">
        <v>72</v>
      </c>
      <c r="S25" s="48" t="s">
        <v>73</v>
      </c>
      <c r="T25" s="47" t="s">
        <v>47</v>
      </c>
      <c r="U25" s="47" t="s">
        <v>78</v>
      </c>
      <c r="V25" s="47" t="s">
        <v>48</v>
      </c>
      <c r="W25" s="47" t="s">
        <v>49</v>
      </c>
      <c r="X25" s="47" t="s">
        <v>76</v>
      </c>
      <c r="Y25" s="49" t="s">
        <v>91</v>
      </c>
    </row>
    <row r="26" spans="2:25" ht="13.5">
      <c r="B26" s="54"/>
      <c r="C26" s="55"/>
      <c r="D26" s="56"/>
      <c r="E26" s="56"/>
      <c r="F26" s="56"/>
      <c r="G26" s="56"/>
      <c r="H26" s="56"/>
      <c r="I26" s="57"/>
      <c r="J26" s="56"/>
      <c r="K26" s="56"/>
      <c r="L26" s="73"/>
      <c r="M26" s="56"/>
      <c r="N26" s="58"/>
      <c r="O26" s="18"/>
      <c r="P26" s="113"/>
      <c r="Q26" s="82">
        <f>IF(C26="","",T26*100000000+V26*100+VALUE(RIGHT(W26,2)))</f>
      </c>
      <c r="R26" s="83" t="str">
        <f>IF(LEN(C26)+LEN(D26)&lt;4,C26&amp;"    "&amp;D26&amp;" "&amp;G26,IF(LEN(C26)+LEN(D26)&gt;4,C26&amp;D26&amp;" "&amp;G26,C26&amp;"  "&amp;D26&amp;" "&amp;G26))</f>
        <v>     </v>
      </c>
      <c r="S26" s="50" t="str">
        <f>E26&amp;" "&amp;F26</f>
        <v> </v>
      </c>
      <c r="T26" s="83">
        <f>IF(H26="男",1,IF(H26="女",2,""))</f>
      </c>
      <c r="U26" s="83">
        <f>IF(C26="","",11)</f>
      </c>
      <c r="V26" s="83">
        <f>IF(C26="","",VALUE(LEFT($E$4,6)))</f>
      </c>
      <c r="W26" s="83">
        <f>IF(B26="","",B26)</f>
      </c>
      <c r="X26" s="50">
        <f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4">
        <f>IF(N26="","",N26)</f>
      </c>
    </row>
    <row r="27" spans="2:25" ht="13.5">
      <c r="B27" s="59"/>
      <c r="C27" s="60"/>
      <c r="D27" s="61"/>
      <c r="E27" s="61"/>
      <c r="F27" s="61"/>
      <c r="G27" s="61"/>
      <c r="H27" s="61"/>
      <c r="I27" s="62"/>
      <c r="J27" s="61"/>
      <c r="K27" s="61"/>
      <c r="L27" s="74"/>
      <c r="M27" s="61"/>
      <c r="N27" s="63"/>
      <c r="O27" s="18"/>
      <c r="P27" s="113"/>
      <c r="Q27" s="76">
        <f aca="true" t="shared" si="3" ref="Q27:Q90">IF(C27="","",T27*100000000+V27*100+VALUE(RIGHT(W27,2)))</f>
      </c>
      <c r="R27" s="77" t="str">
        <f aca="true" t="shared" si="4" ref="R27:R90">IF(LEN(C27)+LEN(D27)&lt;4,C27&amp;"    "&amp;D27&amp;" "&amp;G27,IF(LEN(C27)+LEN(D27)&gt;4,C27&amp;D27&amp;" "&amp;G27,C27&amp;"  "&amp;D27&amp;" "&amp;G27))</f>
        <v>     </v>
      </c>
      <c r="S27" s="43" t="str">
        <f aca="true" t="shared" si="5" ref="S27:S90">E27&amp;" "&amp;F27</f>
        <v> </v>
      </c>
      <c r="T27" s="77">
        <f aca="true" t="shared" si="6" ref="T27:T90">IF(H27="男",1,IF(H27="女",2,""))</f>
      </c>
      <c r="U27" s="77">
        <f aca="true" t="shared" si="7" ref="U27:U90">IF(C27="","",11)</f>
      </c>
      <c r="V27" s="77">
        <f aca="true" t="shared" si="8" ref="V27:V90">IF(C27="","",VALUE(LEFT($E$4,6)))</f>
      </c>
      <c r="W27" s="77">
        <f aca="true" t="shared" si="9" ref="W27:W90">IF(B27="","",B27)</f>
      </c>
      <c r="X27" s="43">
        <f aca="true" t="shared" si="10" ref="X27:X90">IF(I27="","",IF(VLOOKUP(I27,$A$216:$C$253,3,FALSE)&gt;=71,VLOOKUP(I27,$A$216:$C$253,2,FALSE)&amp;TEXT(K27,"00")&amp;TEXT(L27,"00"),VLOOKUP(I27,$A$216:$C$253,2,FALSE)&amp;TEXT(J27,"00")&amp;TEXT(K27,"00")&amp;IF(M27="手",TEXT(L27,"0"),TEXT(L27,"00"))))</f>
      </c>
      <c r="Y27" s="78">
        <f aca="true" t="shared" si="11" ref="Y27:Y90">IF(N27="","",N27)</f>
      </c>
    </row>
    <row r="28" spans="2:25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74"/>
      <c r="M28" s="61"/>
      <c r="N28" s="63"/>
      <c r="O28" s="18"/>
      <c r="P28" s="113"/>
      <c r="Q28" s="76">
        <f t="shared" si="3"/>
      </c>
      <c r="R28" s="77" t="str">
        <f t="shared" si="4"/>
        <v>     </v>
      </c>
      <c r="S28" s="43" t="str">
        <f t="shared" si="5"/>
        <v> </v>
      </c>
      <c r="T28" s="77">
        <f t="shared" si="6"/>
      </c>
      <c r="U28" s="77">
        <f t="shared" si="7"/>
      </c>
      <c r="V28" s="77">
        <f t="shared" si="8"/>
      </c>
      <c r="W28" s="77">
        <f t="shared" si="9"/>
      </c>
      <c r="X28" s="43">
        <f t="shared" si="10"/>
      </c>
      <c r="Y28" s="78">
        <f t="shared" si="11"/>
      </c>
    </row>
    <row r="29" spans="2:25" ht="13.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74"/>
      <c r="M29" s="61"/>
      <c r="N29" s="63"/>
      <c r="O29" s="18"/>
      <c r="P29" s="113"/>
      <c r="Q29" s="76">
        <f t="shared" si="3"/>
      </c>
      <c r="R29" s="77" t="str">
        <f t="shared" si="4"/>
        <v>     </v>
      </c>
      <c r="S29" s="43" t="str">
        <f t="shared" si="5"/>
        <v> </v>
      </c>
      <c r="T29" s="77">
        <f t="shared" si="6"/>
      </c>
      <c r="U29" s="77">
        <f t="shared" si="7"/>
      </c>
      <c r="V29" s="77">
        <f t="shared" si="8"/>
      </c>
      <c r="W29" s="77">
        <f t="shared" si="9"/>
      </c>
      <c r="X29" s="43">
        <f t="shared" si="10"/>
      </c>
      <c r="Y29" s="78">
        <f t="shared" si="11"/>
      </c>
    </row>
    <row r="30" spans="2:25" ht="13.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74"/>
      <c r="M30" s="61"/>
      <c r="N30" s="63"/>
      <c r="O30" s="18"/>
      <c r="P30" s="113"/>
      <c r="Q30" s="76">
        <f t="shared" si="3"/>
      </c>
      <c r="R30" s="77" t="str">
        <f t="shared" si="4"/>
        <v>     </v>
      </c>
      <c r="S30" s="43" t="str">
        <f t="shared" si="5"/>
        <v> </v>
      </c>
      <c r="T30" s="77">
        <f t="shared" si="6"/>
      </c>
      <c r="U30" s="77">
        <f t="shared" si="7"/>
      </c>
      <c r="V30" s="77">
        <f t="shared" si="8"/>
      </c>
      <c r="W30" s="77">
        <f t="shared" si="9"/>
      </c>
      <c r="X30" s="43">
        <f t="shared" si="10"/>
      </c>
      <c r="Y30" s="78">
        <f t="shared" si="11"/>
      </c>
    </row>
    <row r="31" spans="2:25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74"/>
      <c r="M31" s="61"/>
      <c r="N31" s="63"/>
      <c r="O31" s="18"/>
      <c r="P31" s="113"/>
      <c r="Q31" s="76">
        <f t="shared" si="3"/>
      </c>
      <c r="R31" s="77" t="str">
        <f t="shared" si="4"/>
        <v>     </v>
      </c>
      <c r="S31" s="43" t="str">
        <f t="shared" si="5"/>
        <v> </v>
      </c>
      <c r="T31" s="77">
        <f t="shared" si="6"/>
      </c>
      <c r="U31" s="77">
        <f t="shared" si="7"/>
      </c>
      <c r="V31" s="77">
        <f t="shared" si="8"/>
      </c>
      <c r="W31" s="77">
        <f t="shared" si="9"/>
      </c>
      <c r="X31" s="43">
        <f t="shared" si="10"/>
      </c>
      <c r="Y31" s="78">
        <f t="shared" si="11"/>
      </c>
    </row>
    <row r="32" spans="2:25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74"/>
      <c r="M32" s="61"/>
      <c r="N32" s="63"/>
      <c r="O32" s="18"/>
      <c r="P32" s="113"/>
      <c r="Q32" s="76">
        <f t="shared" si="3"/>
      </c>
      <c r="R32" s="77" t="str">
        <f t="shared" si="4"/>
        <v>     </v>
      </c>
      <c r="S32" s="43" t="str">
        <f t="shared" si="5"/>
        <v> </v>
      </c>
      <c r="T32" s="77">
        <f t="shared" si="6"/>
      </c>
      <c r="U32" s="77">
        <f t="shared" si="7"/>
      </c>
      <c r="V32" s="77">
        <f t="shared" si="8"/>
      </c>
      <c r="W32" s="77">
        <f t="shared" si="9"/>
      </c>
      <c r="X32" s="43">
        <f t="shared" si="10"/>
      </c>
      <c r="Y32" s="78">
        <f t="shared" si="11"/>
      </c>
    </row>
    <row r="33" spans="2:25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74"/>
      <c r="M33" s="61"/>
      <c r="N33" s="63"/>
      <c r="O33" s="18"/>
      <c r="P33" s="113"/>
      <c r="Q33" s="76">
        <f t="shared" si="3"/>
      </c>
      <c r="R33" s="77" t="str">
        <f t="shared" si="4"/>
        <v>     </v>
      </c>
      <c r="S33" s="43" t="str">
        <f t="shared" si="5"/>
        <v> </v>
      </c>
      <c r="T33" s="77">
        <f t="shared" si="6"/>
      </c>
      <c r="U33" s="77">
        <f t="shared" si="7"/>
      </c>
      <c r="V33" s="77">
        <f t="shared" si="8"/>
      </c>
      <c r="W33" s="77">
        <f t="shared" si="9"/>
      </c>
      <c r="X33" s="43">
        <f t="shared" si="10"/>
      </c>
      <c r="Y33" s="78">
        <f t="shared" si="11"/>
      </c>
    </row>
    <row r="34" spans="2:25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74"/>
      <c r="M34" s="61"/>
      <c r="N34" s="63"/>
      <c r="O34" s="18"/>
      <c r="P34" s="113"/>
      <c r="Q34" s="76">
        <f t="shared" si="3"/>
      </c>
      <c r="R34" s="77" t="str">
        <f t="shared" si="4"/>
        <v>     </v>
      </c>
      <c r="S34" s="43" t="str">
        <f t="shared" si="5"/>
        <v> </v>
      </c>
      <c r="T34" s="77">
        <f t="shared" si="6"/>
      </c>
      <c r="U34" s="77">
        <f t="shared" si="7"/>
      </c>
      <c r="V34" s="77">
        <f t="shared" si="8"/>
      </c>
      <c r="W34" s="77">
        <f t="shared" si="9"/>
      </c>
      <c r="X34" s="43">
        <f t="shared" si="10"/>
      </c>
      <c r="Y34" s="78">
        <f t="shared" si="11"/>
      </c>
    </row>
    <row r="35" spans="2:25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74"/>
      <c r="M35" s="61"/>
      <c r="N35" s="63"/>
      <c r="O35" s="18"/>
      <c r="P35" s="113"/>
      <c r="Q35" s="76">
        <f t="shared" si="3"/>
      </c>
      <c r="R35" s="77" t="str">
        <f t="shared" si="4"/>
        <v>     </v>
      </c>
      <c r="S35" s="43" t="str">
        <f t="shared" si="5"/>
        <v> </v>
      </c>
      <c r="T35" s="77">
        <f t="shared" si="6"/>
      </c>
      <c r="U35" s="77">
        <f t="shared" si="7"/>
      </c>
      <c r="V35" s="77">
        <f t="shared" si="8"/>
      </c>
      <c r="W35" s="77">
        <f t="shared" si="9"/>
      </c>
      <c r="X35" s="43">
        <f t="shared" si="10"/>
      </c>
      <c r="Y35" s="78">
        <f t="shared" si="11"/>
      </c>
    </row>
    <row r="36" spans="2:25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74"/>
      <c r="M36" s="61"/>
      <c r="N36" s="63"/>
      <c r="O36" s="18"/>
      <c r="P36" s="113"/>
      <c r="Q36" s="76">
        <f t="shared" si="3"/>
      </c>
      <c r="R36" s="77" t="str">
        <f t="shared" si="4"/>
        <v>     </v>
      </c>
      <c r="S36" s="43" t="str">
        <f t="shared" si="5"/>
        <v> </v>
      </c>
      <c r="T36" s="77">
        <f t="shared" si="6"/>
      </c>
      <c r="U36" s="77">
        <f t="shared" si="7"/>
      </c>
      <c r="V36" s="77">
        <f t="shared" si="8"/>
      </c>
      <c r="W36" s="77">
        <f t="shared" si="9"/>
      </c>
      <c r="X36" s="43">
        <f t="shared" si="10"/>
      </c>
      <c r="Y36" s="78">
        <f t="shared" si="11"/>
      </c>
    </row>
    <row r="37" spans="2:25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74"/>
      <c r="M37" s="61"/>
      <c r="N37" s="63"/>
      <c r="O37" s="18"/>
      <c r="P37" s="113"/>
      <c r="Q37" s="76">
        <f t="shared" si="3"/>
      </c>
      <c r="R37" s="77" t="str">
        <f t="shared" si="4"/>
        <v>     </v>
      </c>
      <c r="S37" s="43" t="str">
        <f t="shared" si="5"/>
        <v> </v>
      </c>
      <c r="T37" s="77">
        <f t="shared" si="6"/>
      </c>
      <c r="U37" s="77">
        <f t="shared" si="7"/>
      </c>
      <c r="V37" s="77">
        <f t="shared" si="8"/>
      </c>
      <c r="W37" s="77">
        <f t="shared" si="9"/>
      </c>
      <c r="X37" s="43">
        <f t="shared" si="10"/>
      </c>
      <c r="Y37" s="78">
        <f t="shared" si="11"/>
      </c>
    </row>
    <row r="38" spans="2:25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74"/>
      <c r="M38" s="61"/>
      <c r="N38" s="63"/>
      <c r="O38" s="18"/>
      <c r="P38" s="113"/>
      <c r="Q38" s="76">
        <f t="shared" si="3"/>
      </c>
      <c r="R38" s="77" t="str">
        <f t="shared" si="4"/>
        <v>     </v>
      </c>
      <c r="S38" s="43" t="str">
        <f t="shared" si="5"/>
        <v> </v>
      </c>
      <c r="T38" s="77">
        <f t="shared" si="6"/>
      </c>
      <c r="U38" s="77">
        <f t="shared" si="7"/>
      </c>
      <c r="V38" s="77">
        <f t="shared" si="8"/>
      </c>
      <c r="W38" s="77">
        <f t="shared" si="9"/>
      </c>
      <c r="X38" s="43">
        <f t="shared" si="10"/>
      </c>
      <c r="Y38" s="78">
        <f t="shared" si="11"/>
      </c>
    </row>
    <row r="39" spans="2:25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74"/>
      <c r="M39" s="61"/>
      <c r="N39" s="63"/>
      <c r="O39" s="18"/>
      <c r="P39" s="113"/>
      <c r="Q39" s="76">
        <f t="shared" si="3"/>
      </c>
      <c r="R39" s="77" t="str">
        <f t="shared" si="4"/>
        <v>     </v>
      </c>
      <c r="S39" s="43" t="str">
        <f t="shared" si="5"/>
        <v> </v>
      </c>
      <c r="T39" s="77">
        <f t="shared" si="6"/>
      </c>
      <c r="U39" s="77">
        <f t="shared" si="7"/>
      </c>
      <c r="V39" s="77">
        <f t="shared" si="8"/>
      </c>
      <c r="W39" s="77">
        <f t="shared" si="9"/>
      </c>
      <c r="X39" s="43">
        <f t="shared" si="10"/>
      </c>
      <c r="Y39" s="78">
        <f t="shared" si="11"/>
      </c>
    </row>
    <row r="40" spans="2:25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74"/>
      <c r="M40" s="61"/>
      <c r="N40" s="63"/>
      <c r="O40" s="18"/>
      <c r="P40" s="113"/>
      <c r="Q40" s="76">
        <f t="shared" si="3"/>
      </c>
      <c r="R40" s="77" t="str">
        <f t="shared" si="4"/>
        <v>     </v>
      </c>
      <c r="S40" s="43" t="str">
        <f t="shared" si="5"/>
        <v> </v>
      </c>
      <c r="T40" s="77">
        <f t="shared" si="6"/>
      </c>
      <c r="U40" s="77">
        <f t="shared" si="7"/>
      </c>
      <c r="V40" s="77">
        <f t="shared" si="8"/>
      </c>
      <c r="W40" s="77">
        <f t="shared" si="9"/>
      </c>
      <c r="X40" s="43">
        <f t="shared" si="10"/>
      </c>
      <c r="Y40" s="78">
        <f t="shared" si="11"/>
      </c>
    </row>
    <row r="41" spans="2:25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74"/>
      <c r="M41" s="61"/>
      <c r="N41" s="63"/>
      <c r="O41" s="18"/>
      <c r="P41" s="113"/>
      <c r="Q41" s="76">
        <f t="shared" si="3"/>
      </c>
      <c r="R41" s="77" t="str">
        <f t="shared" si="4"/>
        <v>     </v>
      </c>
      <c r="S41" s="43" t="str">
        <f t="shared" si="5"/>
        <v> </v>
      </c>
      <c r="T41" s="77">
        <f t="shared" si="6"/>
      </c>
      <c r="U41" s="77">
        <f t="shared" si="7"/>
      </c>
      <c r="V41" s="77">
        <f t="shared" si="8"/>
      </c>
      <c r="W41" s="77">
        <f t="shared" si="9"/>
      </c>
      <c r="X41" s="43">
        <f t="shared" si="10"/>
      </c>
      <c r="Y41" s="78">
        <f t="shared" si="11"/>
      </c>
    </row>
    <row r="42" spans="2:25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74"/>
      <c r="M42" s="61"/>
      <c r="N42" s="63"/>
      <c r="O42" s="18"/>
      <c r="P42" s="113"/>
      <c r="Q42" s="76">
        <f t="shared" si="3"/>
      </c>
      <c r="R42" s="77" t="str">
        <f t="shared" si="4"/>
        <v>     </v>
      </c>
      <c r="S42" s="43" t="str">
        <f t="shared" si="5"/>
        <v> </v>
      </c>
      <c r="T42" s="77">
        <f t="shared" si="6"/>
      </c>
      <c r="U42" s="77">
        <f t="shared" si="7"/>
      </c>
      <c r="V42" s="77">
        <f t="shared" si="8"/>
      </c>
      <c r="W42" s="77">
        <f t="shared" si="9"/>
      </c>
      <c r="X42" s="43">
        <f t="shared" si="10"/>
      </c>
      <c r="Y42" s="78">
        <f t="shared" si="11"/>
      </c>
    </row>
    <row r="43" spans="2:25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74"/>
      <c r="M43" s="61"/>
      <c r="N43" s="63"/>
      <c r="O43" s="18"/>
      <c r="P43" s="113"/>
      <c r="Q43" s="76">
        <f t="shared" si="3"/>
      </c>
      <c r="R43" s="77" t="str">
        <f t="shared" si="4"/>
        <v>     </v>
      </c>
      <c r="S43" s="43" t="str">
        <f t="shared" si="5"/>
        <v> </v>
      </c>
      <c r="T43" s="77">
        <f t="shared" si="6"/>
      </c>
      <c r="U43" s="77">
        <f t="shared" si="7"/>
      </c>
      <c r="V43" s="77">
        <f t="shared" si="8"/>
      </c>
      <c r="W43" s="77">
        <f t="shared" si="9"/>
      </c>
      <c r="X43" s="43">
        <f t="shared" si="10"/>
      </c>
      <c r="Y43" s="78">
        <f t="shared" si="11"/>
      </c>
    </row>
    <row r="44" spans="2:25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74"/>
      <c r="M44" s="61"/>
      <c r="N44" s="63"/>
      <c r="O44" s="18"/>
      <c r="P44" s="113"/>
      <c r="Q44" s="76">
        <f t="shared" si="3"/>
      </c>
      <c r="R44" s="77" t="str">
        <f t="shared" si="4"/>
        <v>     </v>
      </c>
      <c r="S44" s="43" t="str">
        <f t="shared" si="5"/>
        <v> </v>
      </c>
      <c r="T44" s="77">
        <f t="shared" si="6"/>
      </c>
      <c r="U44" s="77">
        <f t="shared" si="7"/>
      </c>
      <c r="V44" s="77">
        <f t="shared" si="8"/>
      </c>
      <c r="W44" s="77">
        <f t="shared" si="9"/>
      </c>
      <c r="X44" s="43">
        <f t="shared" si="10"/>
      </c>
      <c r="Y44" s="78">
        <f t="shared" si="11"/>
      </c>
    </row>
    <row r="45" spans="2:25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74"/>
      <c r="M45" s="61"/>
      <c r="N45" s="63"/>
      <c r="O45" s="18"/>
      <c r="P45" s="113"/>
      <c r="Q45" s="76">
        <f t="shared" si="3"/>
      </c>
      <c r="R45" s="77" t="str">
        <f t="shared" si="4"/>
        <v>     </v>
      </c>
      <c r="S45" s="43" t="str">
        <f t="shared" si="5"/>
        <v> </v>
      </c>
      <c r="T45" s="77">
        <f t="shared" si="6"/>
      </c>
      <c r="U45" s="77">
        <f t="shared" si="7"/>
      </c>
      <c r="V45" s="77">
        <f t="shared" si="8"/>
      </c>
      <c r="W45" s="77">
        <f t="shared" si="9"/>
      </c>
      <c r="X45" s="43">
        <f t="shared" si="10"/>
      </c>
      <c r="Y45" s="78">
        <f t="shared" si="11"/>
      </c>
    </row>
    <row r="46" spans="2:25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74"/>
      <c r="M46" s="61"/>
      <c r="N46" s="63"/>
      <c r="O46" s="18"/>
      <c r="P46" s="113"/>
      <c r="Q46" s="76">
        <f t="shared" si="3"/>
      </c>
      <c r="R46" s="77" t="str">
        <f t="shared" si="4"/>
        <v>     </v>
      </c>
      <c r="S46" s="43" t="str">
        <f t="shared" si="5"/>
        <v> </v>
      </c>
      <c r="T46" s="77">
        <f t="shared" si="6"/>
      </c>
      <c r="U46" s="77">
        <f t="shared" si="7"/>
      </c>
      <c r="V46" s="77">
        <f t="shared" si="8"/>
      </c>
      <c r="W46" s="77">
        <f t="shared" si="9"/>
      </c>
      <c r="X46" s="43">
        <f t="shared" si="10"/>
      </c>
      <c r="Y46" s="78">
        <f t="shared" si="11"/>
      </c>
    </row>
    <row r="47" spans="2:25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74"/>
      <c r="M47" s="61"/>
      <c r="N47" s="63"/>
      <c r="O47" s="18"/>
      <c r="P47" s="113"/>
      <c r="Q47" s="76">
        <f t="shared" si="3"/>
      </c>
      <c r="R47" s="77" t="str">
        <f t="shared" si="4"/>
        <v>     </v>
      </c>
      <c r="S47" s="43" t="str">
        <f t="shared" si="5"/>
        <v> </v>
      </c>
      <c r="T47" s="77">
        <f t="shared" si="6"/>
      </c>
      <c r="U47" s="77">
        <f t="shared" si="7"/>
      </c>
      <c r="V47" s="77">
        <f t="shared" si="8"/>
      </c>
      <c r="W47" s="77">
        <f t="shared" si="9"/>
      </c>
      <c r="X47" s="43">
        <f t="shared" si="10"/>
      </c>
      <c r="Y47" s="78">
        <f t="shared" si="11"/>
      </c>
    </row>
    <row r="48" spans="2:25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74"/>
      <c r="M48" s="61"/>
      <c r="N48" s="63"/>
      <c r="O48" s="18"/>
      <c r="P48" s="113"/>
      <c r="Q48" s="76">
        <f t="shared" si="3"/>
      </c>
      <c r="R48" s="77" t="str">
        <f t="shared" si="4"/>
        <v>     </v>
      </c>
      <c r="S48" s="43" t="str">
        <f t="shared" si="5"/>
        <v> </v>
      </c>
      <c r="T48" s="77">
        <f t="shared" si="6"/>
      </c>
      <c r="U48" s="77">
        <f t="shared" si="7"/>
      </c>
      <c r="V48" s="77">
        <f t="shared" si="8"/>
      </c>
      <c r="W48" s="77">
        <f t="shared" si="9"/>
      </c>
      <c r="X48" s="43">
        <f t="shared" si="10"/>
      </c>
      <c r="Y48" s="78">
        <f t="shared" si="11"/>
      </c>
    </row>
    <row r="49" spans="2:25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74"/>
      <c r="M49" s="61"/>
      <c r="N49" s="63"/>
      <c r="O49" s="18"/>
      <c r="P49" s="113"/>
      <c r="Q49" s="76">
        <f t="shared" si="3"/>
      </c>
      <c r="R49" s="77" t="str">
        <f t="shared" si="4"/>
        <v>     </v>
      </c>
      <c r="S49" s="43" t="str">
        <f t="shared" si="5"/>
        <v> </v>
      </c>
      <c r="T49" s="77">
        <f t="shared" si="6"/>
      </c>
      <c r="U49" s="77">
        <f t="shared" si="7"/>
      </c>
      <c r="V49" s="77">
        <f t="shared" si="8"/>
      </c>
      <c r="W49" s="77">
        <f t="shared" si="9"/>
      </c>
      <c r="X49" s="43">
        <f t="shared" si="10"/>
      </c>
      <c r="Y49" s="78">
        <f t="shared" si="11"/>
      </c>
    </row>
    <row r="50" spans="2:25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74"/>
      <c r="M50" s="61"/>
      <c r="N50" s="63"/>
      <c r="O50" s="18"/>
      <c r="P50" s="113"/>
      <c r="Q50" s="76">
        <f t="shared" si="3"/>
      </c>
      <c r="R50" s="77" t="str">
        <f t="shared" si="4"/>
        <v>     </v>
      </c>
      <c r="S50" s="43" t="str">
        <f t="shared" si="5"/>
        <v> </v>
      </c>
      <c r="T50" s="77">
        <f t="shared" si="6"/>
      </c>
      <c r="U50" s="77">
        <f t="shared" si="7"/>
      </c>
      <c r="V50" s="77">
        <f t="shared" si="8"/>
      </c>
      <c r="W50" s="77">
        <f t="shared" si="9"/>
      </c>
      <c r="X50" s="43">
        <f t="shared" si="10"/>
      </c>
      <c r="Y50" s="78">
        <f t="shared" si="11"/>
      </c>
    </row>
    <row r="51" spans="2:25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74"/>
      <c r="M51" s="61"/>
      <c r="N51" s="63"/>
      <c r="O51" s="18"/>
      <c r="P51" s="113"/>
      <c r="Q51" s="76">
        <f t="shared" si="3"/>
      </c>
      <c r="R51" s="77" t="str">
        <f t="shared" si="4"/>
        <v>     </v>
      </c>
      <c r="S51" s="43" t="str">
        <f t="shared" si="5"/>
        <v> </v>
      </c>
      <c r="T51" s="77">
        <f t="shared" si="6"/>
      </c>
      <c r="U51" s="77">
        <f t="shared" si="7"/>
      </c>
      <c r="V51" s="77">
        <f t="shared" si="8"/>
      </c>
      <c r="W51" s="77">
        <f t="shared" si="9"/>
      </c>
      <c r="X51" s="43">
        <f t="shared" si="10"/>
      </c>
      <c r="Y51" s="78">
        <f t="shared" si="11"/>
      </c>
    </row>
    <row r="52" spans="2:25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74"/>
      <c r="M52" s="61"/>
      <c r="N52" s="63"/>
      <c r="O52" s="18"/>
      <c r="P52" s="113"/>
      <c r="Q52" s="76">
        <f t="shared" si="3"/>
      </c>
      <c r="R52" s="77" t="str">
        <f t="shared" si="4"/>
        <v>     </v>
      </c>
      <c r="S52" s="43" t="str">
        <f t="shared" si="5"/>
        <v> </v>
      </c>
      <c r="T52" s="77">
        <f t="shared" si="6"/>
      </c>
      <c r="U52" s="77">
        <f t="shared" si="7"/>
      </c>
      <c r="V52" s="77">
        <f t="shared" si="8"/>
      </c>
      <c r="W52" s="77">
        <f t="shared" si="9"/>
      </c>
      <c r="X52" s="43">
        <f t="shared" si="10"/>
      </c>
      <c r="Y52" s="78">
        <f t="shared" si="11"/>
      </c>
    </row>
    <row r="53" spans="2:25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74"/>
      <c r="M53" s="61"/>
      <c r="N53" s="63"/>
      <c r="O53" s="18"/>
      <c r="P53" s="113"/>
      <c r="Q53" s="76">
        <f t="shared" si="3"/>
      </c>
      <c r="R53" s="77" t="str">
        <f t="shared" si="4"/>
        <v>     </v>
      </c>
      <c r="S53" s="43" t="str">
        <f t="shared" si="5"/>
        <v> </v>
      </c>
      <c r="T53" s="77">
        <f t="shared" si="6"/>
      </c>
      <c r="U53" s="77">
        <f t="shared" si="7"/>
      </c>
      <c r="V53" s="77">
        <f t="shared" si="8"/>
      </c>
      <c r="W53" s="77">
        <f t="shared" si="9"/>
      </c>
      <c r="X53" s="43">
        <f t="shared" si="10"/>
      </c>
      <c r="Y53" s="78">
        <f t="shared" si="11"/>
      </c>
    </row>
    <row r="54" spans="2:25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74"/>
      <c r="M54" s="61"/>
      <c r="N54" s="63"/>
      <c r="O54" s="18"/>
      <c r="P54" s="113"/>
      <c r="Q54" s="76">
        <f t="shared" si="3"/>
      </c>
      <c r="R54" s="77" t="str">
        <f t="shared" si="4"/>
        <v>     </v>
      </c>
      <c r="S54" s="43" t="str">
        <f t="shared" si="5"/>
        <v> </v>
      </c>
      <c r="T54" s="77">
        <f t="shared" si="6"/>
      </c>
      <c r="U54" s="77">
        <f t="shared" si="7"/>
      </c>
      <c r="V54" s="77">
        <f t="shared" si="8"/>
      </c>
      <c r="W54" s="77">
        <f t="shared" si="9"/>
      </c>
      <c r="X54" s="43">
        <f t="shared" si="10"/>
      </c>
      <c r="Y54" s="78">
        <f t="shared" si="11"/>
      </c>
    </row>
    <row r="55" spans="2:25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74"/>
      <c r="M55" s="61"/>
      <c r="N55" s="63"/>
      <c r="O55" s="18"/>
      <c r="P55" s="113"/>
      <c r="Q55" s="76">
        <f t="shared" si="3"/>
      </c>
      <c r="R55" s="77" t="str">
        <f t="shared" si="4"/>
        <v>     </v>
      </c>
      <c r="S55" s="43" t="str">
        <f t="shared" si="5"/>
        <v> </v>
      </c>
      <c r="T55" s="77">
        <f t="shared" si="6"/>
      </c>
      <c r="U55" s="77">
        <f t="shared" si="7"/>
      </c>
      <c r="V55" s="77">
        <f t="shared" si="8"/>
      </c>
      <c r="W55" s="77">
        <f t="shared" si="9"/>
      </c>
      <c r="X55" s="43">
        <f t="shared" si="10"/>
      </c>
      <c r="Y55" s="78">
        <f t="shared" si="11"/>
      </c>
    </row>
    <row r="56" spans="2:25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74"/>
      <c r="M56" s="61"/>
      <c r="N56" s="63"/>
      <c r="O56" s="18"/>
      <c r="P56" s="113"/>
      <c r="Q56" s="76">
        <f t="shared" si="3"/>
      </c>
      <c r="R56" s="77" t="str">
        <f t="shared" si="4"/>
        <v>     </v>
      </c>
      <c r="S56" s="43" t="str">
        <f t="shared" si="5"/>
        <v> </v>
      </c>
      <c r="T56" s="77">
        <f t="shared" si="6"/>
      </c>
      <c r="U56" s="77">
        <f t="shared" si="7"/>
      </c>
      <c r="V56" s="77">
        <f t="shared" si="8"/>
      </c>
      <c r="W56" s="77">
        <f t="shared" si="9"/>
      </c>
      <c r="X56" s="43">
        <f t="shared" si="10"/>
      </c>
      <c r="Y56" s="78">
        <f t="shared" si="11"/>
      </c>
    </row>
    <row r="57" spans="2:25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74"/>
      <c r="M57" s="61"/>
      <c r="N57" s="63"/>
      <c r="O57" s="18"/>
      <c r="P57" s="113"/>
      <c r="Q57" s="76">
        <f t="shared" si="3"/>
      </c>
      <c r="R57" s="77" t="str">
        <f t="shared" si="4"/>
        <v>     </v>
      </c>
      <c r="S57" s="43" t="str">
        <f t="shared" si="5"/>
        <v> </v>
      </c>
      <c r="T57" s="77">
        <f t="shared" si="6"/>
      </c>
      <c r="U57" s="77">
        <f t="shared" si="7"/>
      </c>
      <c r="V57" s="77">
        <f t="shared" si="8"/>
      </c>
      <c r="W57" s="77">
        <f t="shared" si="9"/>
      </c>
      <c r="X57" s="43">
        <f t="shared" si="10"/>
      </c>
      <c r="Y57" s="78">
        <f t="shared" si="11"/>
      </c>
    </row>
    <row r="58" spans="2:25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74"/>
      <c r="M58" s="61"/>
      <c r="N58" s="63"/>
      <c r="O58" s="18"/>
      <c r="P58" s="113"/>
      <c r="Q58" s="76">
        <f t="shared" si="3"/>
      </c>
      <c r="R58" s="77" t="str">
        <f t="shared" si="4"/>
        <v>     </v>
      </c>
      <c r="S58" s="43" t="str">
        <f t="shared" si="5"/>
        <v> </v>
      </c>
      <c r="T58" s="77">
        <f t="shared" si="6"/>
      </c>
      <c r="U58" s="77">
        <f t="shared" si="7"/>
      </c>
      <c r="V58" s="77">
        <f t="shared" si="8"/>
      </c>
      <c r="W58" s="77">
        <f t="shared" si="9"/>
      </c>
      <c r="X58" s="43">
        <f t="shared" si="10"/>
      </c>
      <c r="Y58" s="78">
        <f t="shared" si="11"/>
      </c>
    </row>
    <row r="59" spans="2:25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74"/>
      <c r="M59" s="61"/>
      <c r="N59" s="63"/>
      <c r="O59" s="18"/>
      <c r="P59" s="113"/>
      <c r="Q59" s="76">
        <f t="shared" si="3"/>
      </c>
      <c r="R59" s="77" t="str">
        <f t="shared" si="4"/>
        <v>     </v>
      </c>
      <c r="S59" s="43" t="str">
        <f t="shared" si="5"/>
        <v> </v>
      </c>
      <c r="T59" s="77">
        <f t="shared" si="6"/>
      </c>
      <c r="U59" s="77">
        <f t="shared" si="7"/>
      </c>
      <c r="V59" s="77">
        <f t="shared" si="8"/>
      </c>
      <c r="W59" s="77">
        <f t="shared" si="9"/>
      </c>
      <c r="X59" s="43">
        <f t="shared" si="10"/>
      </c>
      <c r="Y59" s="78">
        <f t="shared" si="11"/>
      </c>
    </row>
    <row r="60" spans="2:25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74"/>
      <c r="M60" s="61"/>
      <c r="N60" s="63"/>
      <c r="O60" s="18"/>
      <c r="P60" s="113"/>
      <c r="Q60" s="76">
        <f t="shared" si="3"/>
      </c>
      <c r="R60" s="77" t="str">
        <f t="shared" si="4"/>
        <v>     </v>
      </c>
      <c r="S60" s="43" t="str">
        <f t="shared" si="5"/>
        <v> </v>
      </c>
      <c r="T60" s="77">
        <f t="shared" si="6"/>
      </c>
      <c r="U60" s="77">
        <f t="shared" si="7"/>
      </c>
      <c r="V60" s="77">
        <f t="shared" si="8"/>
      </c>
      <c r="W60" s="77">
        <f t="shared" si="9"/>
      </c>
      <c r="X60" s="43">
        <f t="shared" si="10"/>
      </c>
      <c r="Y60" s="78">
        <f t="shared" si="11"/>
      </c>
    </row>
    <row r="61" spans="2:25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74"/>
      <c r="M61" s="61"/>
      <c r="N61" s="63"/>
      <c r="O61" s="18"/>
      <c r="P61" s="113"/>
      <c r="Q61" s="76">
        <f t="shared" si="3"/>
      </c>
      <c r="R61" s="77" t="str">
        <f t="shared" si="4"/>
        <v>     </v>
      </c>
      <c r="S61" s="43" t="str">
        <f t="shared" si="5"/>
        <v> </v>
      </c>
      <c r="T61" s="77">
        <f t="shared" si="6"/>
      </c>
      <c r="U61" s="77">
        <f t="shared" si="7"/>
      </c>
      <c r="V61" s="77">
        <f t="shared" si="8"/>
      </c>
      <c r="W61" s="77">
        <f t="shared" si="9"/>
      </c>
      <c r="X61" s="43">
        <f t="shared" si="10"/>
      </c>
      <c r="Y61" s="78">
        <f t="shared" si="11"/>
      </c>
    </row>
    <row r="62" spans="2:25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74"/>
      <c r="M62" s="61"/>
      <c r="N62" s="63"/>
      <c r="O62" s="18"/>
      <c r="P62" s="113"/>
      <c r="Q62" s="76">
        <f t="shared" si="3"/>
      </c>
      <c r="R62" s="77" t="str">
        <f t="shared" si="4"/>
        <v>     </v>
      </c>
      <c r="S62" s="43" t="str">
        <f t="shared" si="5"/>
        <v> </v>
      </c>
      <c r="T62" s="77">
        <f t="shared" si="6"/>
      </c>
      <c r="U62" s="77">
        <f t="shared" si="7"/>
      </c>
      <c r="V62" s="77">
        <f t="shared" si="8"/>
      </c>
      <c r="W62" s="77">
        <f t="shared" si="9"/>
      </c>
      <c r="X62" s="43">
        <f t="shared" si="10"/>
      </c>
      <c r="Y62" s="78">
        <f t="shared" si="11"/>
      </c>
    </row>
    <row r="63" spans="2:25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74"/>
      <c r="M63" s="61"/>
      <c r="N63" s="63"/>
      <c r="O63" s="18"/>
      <c r="P63" s="113"/>
      <c r="Q63" s="76">
        <f t="shared" si="3"/>
      </c>
      <c r="R63" s="77" t="str">
        <f t="shared" si="4"/>
        <v>     </v>
      </c>
      <c r="S63" s="43" t="str">
        <f t="shared" si="5"/>
        <v> </v>
      </c>
      <c r="T63" s="77">
        <f t="shared" si="6"/>
      </c>
      <c r="U63" s="77">
        <f t="shared" si="7"/>
      </c>
      <c r="V63" s="77">
        <f t="shared" si="8"/>
      </c>
      <c r="W63" s="77">
        <f t="shared" si="9"/>
      </c>
      <c r="X63" s="43">
        <f t="shared" si="10"/>
      </c>
      <c r="Y63" s="78">
        <f t="shared" si="11"/>
      </c>
    </row>
    <row r="64" spans="2:25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74"/>
      <c r="M64" s="61"/>
      <c r="N64" s="63"/>
      <c r="O64" s="18"/>
      <c r="P64" s="113"/>
      <c r="Q64" s="76">
        <f t="shared" si="3"/>
      </c>
      <c r="R64" s="77" t="str">
        <f t="shared" si="4"/>
        <v>     </v>
      </c>
      <c r="S64" s="43" t="str">
        <f t="shared" si="5"/>
        <v> </v>
      </c>
      <c r="T64" s="77">
        <f t="shared" si="6"/>
      </c>
      <c r="U64" s="77">
        <f t="shared" si="7"/>
      </c>
      <c r="V64" s="77">
        <f t="shared" si="8"/>
      </c>
      <c r="W64" s="77">
        <f t="shared" si="9"/>
      </c>
      <c r="X64" s="43">
        <f t="shared" si="10"/>
      </c>
      <c r="Y64" s="78">
        <f t="shared" si="11"/>
      </c>
    </row>
    <row r="65" spans="2:25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74"/>
      <c r="M65" s="61"/>
      <c r="N65" s="63"/>
      <c r="O65" s="18"/>
      <c r="P65" s="113"/>
      <c r="Q65" s="76">
        <f t="shared" si="3"/>
      </c>
      <c r="R65" s="77" t="str">
        <f t="shared" si="4"/>
        <v>     </v>
      </c>
      <c r="S65" s="43" t="str">
        <f t="shared" si="5"/>
        <v> </v>
      </c>
      <c r="T65" s="77">
        <f t="shared" si="6"/>
      </c>
      <c r="U65" s="77">
        <f t="shared" si="7"/>
      </c>
      <c r="V65" s="77">
        <f t="shared" si="8"/>
      </c>
      <c r="W65" s="77">
        <f t="shared" si="9"/>
      </c>
      <c r="X65" s="43">
        <f t="shared" si="10"/>
      </c>
      <c r="Y65" s="78">
        <f t="shared" si="11"/>
      </c>
    </row>
    <row r="66" spans="2:25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74"/>
      <c r="M66" s="61"/>
      <c r="N66" s="63"/>
      <c r="O66" s="18"/>
      <c r="P66" s="113"/>
      <c r="Q66" s="76">
        <f t="shared" si="3"/>
      </c>
      <c r="R66" s="77" t="str">
        <f t="shared" si="4"/>
        <v>     </v>
      </c>
      <c r="S66" s="43" t="str">
        <f t="shared" si="5"/>
        <v> </v>
      </c>
      <c r="T66" s="77">
        <f t="shared" si="6"/>
      </c>
      <c r="U66" s="77">
        <f t="shared" si="7"/>
      </c>
      <c r="V66" s="77">
        <f t="shared" si="8"/>
      </c>
      <c r="W66" s="77">
        <f t="shared" si="9"/>
      </c>
      <c r="X66" s="43">
        <f t="shared" si="10"/>
      </c>
      <c r="Y66" s="78">
        <f t="shared" si="11"/>
      </c>
    </row>
    <row r="67" spans="2:25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74"/>
      <c r="M67" s="61"/>
      <c r="N67" s="63"/>
      <c r="O67" s="18"/>
      <c r="P67" s="113"/>
      <c r="Q67" s="76">
        <f t="shared" si="3"/>
      </c>
      <c r="R67" s="77" t="str">
        <f t="shared" si="4"/>
        <v>     </v>
      </c>
      <c r="S67" s="43" t="str">
        <f t="shared" si="5"/>
        <v> </v>
      </c>
      <c r="T67" s="77">
        <f t="shared" si="6"/>
      </c>
      <c r="U67" s="77">
        <f t="shared" si="7"/>
      </c>
      <c r="V67" s="77">
        <f t="shared" si="8"/>
      </c>
      <c r="W67" s="77">
        <f t="shared" si="9"/>
      </c>
      <c r="X67" s="43">
        <f t="shared" si="10"/>
      </c>
      <c r="Y67" s="78">
        <f t="shared" si="11"/>
      </c>
    </row>
    <row r="68" spans="2:25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74"/>
      <c r="M68" s="61"/>
      <c r="N68" s="63"/>
      <c r="O68" s="18"/>
      <c r="P68" s="113"/>
      <c r="Q68" s="76">
        <f t="shared" si="3"/>
      </c>
      <c r="R68" s="77" t="str">
        <f t="shared" si="4"/>
        <v>     </v>
      </c>
      <c r="S68" s="43" t="str">
        <f t="shared" si="5"/>
        <v> </v>
      </c>
      <c r="T68" s="77">
        <f t="shared" si="6"/>
      </c>
      <c r="U68" s="77">
        <f t="shared" si="7"/>
      </c>
      <c r="V68" s="77">
        <f t="shared" si="8"/>
      </c>
      <c r="W68" s="77">
        <f t="shared" si="9"/>
      </c>
      <c r="X68" s="43">
        <f t="shared" si="10"/>
      </c>
      <c r="Y68" s="78">
        <f t="shared" si="11"/>
      </c>
    </row>
    <row r="69" spans="2:25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74"/>
      <c r="M69" s="61"/>
      <c r="N69" s="63"/>
      <c r="O69" s="18"/>
      <c r="P69" s="113"/>
      <c r="Q69" s="76">
        <f t="shared" si="3"/>
      </c>
      <c r="R69" s="77" t="str">
        <f t="shared" si="4"/>
        <v>     </v>
      </c>
      <c r="S69" s="43" t="str">
        <f t="shared" si="5"/>
        <v> </v>
      </c>
      <c r="T69" s="77">
        <f t="shared" si="6"/>
      </c>
      <c r="U69" s="77">
        <f t="shared" si="7"/>
      </c>
      <c r="V69" s="77">
        <f t="shared" si="8"/>
      </c>
      <c r="W69" s="77">
        <f t="shared" si="9"/>
      </c>
      <c r="X69" s="43">
        <f t="shared" si="10"/>
      </c>
      <c r="Y69" s="78">
        <f t="shared" si="11"/>
      </c>
    </row>
    <row r="70" spans="2:25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74"/>
      <c r="M70" s="61"/>
      <c r="N70" s="63"/>
      <c r="O70" s="18"/>
      <c r="P70" s="113"/>
      <c r="Q70" s="76">
        <f t="shared" si="3"/>
      </c>
      <c r="R70" s="77" t="str">
        <f t="shared" si="4"/>
        <v>     </v>
      </c>
      <c r="S70" s="43" t="str">
        <f t="shared" si="5"/>
        <v> </v>
      </c>
      <c r="T70" s="77">
        <f t="shared" si="6"/>
      </c>
      <c r="U70" s="77">
        <f t="shared" si="7"/>
      </c>
      <c r="V70" s="77">
        <f t="shared" si="8"/>
      </c>
      <c r="W70" s="77">
        <f t="shared" si="9"/>
      </c>
      <c r="X70" s="43">
        <f t="shared" si="10"/>
      </c>
      <c r="Y70" s="78">
        <f t="shared" si="11"/>
      </c>
    </row>
    <row r="71" spans="2:25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74"/>
      <c r="M71" s="61"/>
      <c r="N71" s="63"/>
      <c r="O71" s="18"/>
      <c r="P71" s="113"/>
      <c r="Q71" s="76">
        <f t="shared" si="3"/>
      </c>
      <c r="R71" s="77" t="str">
        <f t="shared" si="4"/>
        <v>     </v>
      </c>
      <c r="S71" s="43" t="str">
        <f t="shared" si="5"/>
        <v> </v>
      </c>
      <c r="T71" s="77">
        <f t="shared" si="6"/>
      </c>
      <c r="U71" s="77">
        <f t="shared" si="7"/>
      </c>
      <c r="V71" s="77">
        <f t="shared" si="8"/>
      </c>
      <c r="W71" s="77">
        <f t="shared" si="9"/>
      </c>
      <c r="X71" s="43">
        <f t="shared" si="10"/>
      </c>
      <c r="Y71" s="78">
        <f t="shared" si="11"/>
      </c>
    </row>
    <row r="72" spans="2:25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74"/>
      <c r="M72" s="61"/>
      <c r="N72" s="63"/>
      <c r="O72" s="18"/>
      <c r="P72" s="113"/>
      <c r="Q72" s="76">
        <f t="shared" si="3"/>
      </c>
      <c r="R72" s="77" t="str">
        <f t="shared" si="4"/>
        <v>     </v>
      </c>
      <c r="S72" s="43" t="str">
        <f t="shared" si="5"/>
        <v> </v>
      </c>
      <c r="T72" s="77">
        <f t="shared" si="6"/>
      </c>
      <c r="U72" s="77">
        <f t="shared" si="7"/>
      </c>
      <c r="V72" s="77">
        <f t="shared" si="8"/>
      </c>
      <c r="W72" s="77">
        <f t="shared" si="9"/>
      </c>
      <c r="X72" s="43">
        <f t="shared" si="10"/>
      </c>
      <c r="Y72" s="78">
        <f t="shared" si="11"/>
      </c>
    </row>
    <row r="73" spans="2:25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74"/>
      <c r="M73" s="61"/>
      <c r="N73" s="63"/>
      <c r="O73" s="18"/>
      <c r="P73" s="113"/>
      <c r="Q73" s="76">
        <f t="shared" si="3"/>
      </c>
      <c r="R73" s="77" t="str">
        <f t="shared" si="4"/>
        <v>     </v>
      </c>
      <c r="S73" s="43" t="str">
        <f t="shared" si="5"/>
        <v> </v>
      </c>
      <c r="T73" s="77">
        <f t="shared" si="6"/>
      </c>
      <c r="U73" s="77">
        <f t="shared" si="7"/>
      </c>
      <c r="V73" s="77">
        <f t="shared" si="8"/>
      </c>
      <c r="W73" s="77">
        <f t="shared" si="9"/>
      </c>
      <c r="X73" s="43">
        <f t="shared" si="10"/>
      </c>
      <c r="Y73" s="78">
        <f t="shared" si="11"/>
      </c>
    </row>
    <row r="74" spans="2:25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74"/>
      <c r="M74" s="61"/>
      <c r="N74" s="63"/>
      <c r="O74" s="18"/>
      <c r="P74" s="113"/>
      <c r="Q74" s="76">
        <f t="shared" si="3"/>
      </c>
      <c r="R74" s="77" t="str">
        <f t="shared" si="4"/>
        <v>     </v>
      </c>
      <c r="S74" s="43" t="str">
        <f t="shared" si="5"/>
        <v> </v>
      </c>
      <c r="T74" s="77">
        <f t="shared" si="6"/>
      </c>
      <c r="U74" s="77">
        <f t="shared" si="7"/>
      </c>
      <c r="V74" s="77">
        <f t="shared" si="8"/>
      </c>
      <c r="W74" s="77">
        <f t="shared" si="9"/>
      </c>
      <c r="X74" s="43">
        <f t="shared" si="10"/>
      </c>
      <c r="Y74" s="78">
        <f t="shared" si="11"/>
      </c>
    </row>
    <row r="75" spans="2:25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74"/>
      <c r="M75" s="61"/>
      <c r="N75" s="63"/>
      <c r="O75" s="18"/>
      <c r="P75" s="113"/>
      <c r="Q75" s="76">
        <f t="shared" si="3"/>
      </c>
      <c r="R75" s="77" t="str">
        <f t="shared" si="4"/>
        <v>     </v>
      </c>
      <c r="S75" s="43" t="str">
        <f t="shared" si="5"/>
        <v> </v>
      </c>
      <c r="T75" s="77">
        <f t="shared" si="6"/>
      </c>
      <c r="U75" s="77">
        <f t="shared" si="7"/>
      </c>
      <c r="V75" s="77">
        <f t="shared" si="8"/>
      </c>
      <c r="W75" s="77">
        <f t="shared" si="9"/>
      </c>
      <c r="X75" s="43">
        <f t="shared" si="10"/>
      </c>
      <c r="Y75" s="78">
        <f t="shared" si="11"/>
      </c>
    </row>
    <row r="76" spans="2:25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74"/>
      <c r="M76" s="61"/>
      <c r="N76" s="63"/>
      <c r="O76" s="18"/>
      <c r="P76" s="113"/>
      <c r="Q76" s="76">
        <f t="shared" si="3"/>
      </c>
      <c r="R76" s="77" t="str">
        <f t="shared" si="4"/>
        <v>     </v>
      </c>
      <c r="S76" s="43" t="str">
        <f t="shared" si="5"/>
        <v> </v>
      </c>
      <c r="T76" s="77">
        <f t="shared" si="6"/>
      </c>
      <c r="U76" s="77">
        <f t="shared" si="7"/>
      </c>
      <c r="V76" s="77">
        <f t="shared" si="8"/>
      </c>
      <c r="W76" s="77">
        <f t="shared" si="9"/>
      </c>
      <c r="X76" s="43">
        <f t="shared" si="10"/>
      </c>
      <c r="Y76" s="78">
        <f t="shared" si="11"/>
      </c>
    </row>
    <row r="77" spans="2:25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74"/>
      <c r="M77" s="61"/>
      <c r="N77" s="63"/>
      <c r="O77" s="18"/>
      <c r="P77" s="113"/>
      <c r="Q77" s="76">
        <f t="shared" si="3"/>
      </c>
      <c r="R77" s="77" t="str">
        <f t="shared" si="4"/>
        <v>     </v>
      </c>
      <c r="S77" s="43" t="str">
        <f t="shared" si="5"/>
        <v> </v>
      </c>
      <c r="T77" s="77">
        <f t="shared" si="6"/>
      </c>
      <c r="U77" s="77">
        <f t="shared" si="7"/>
      </c>
      <c r="V77" s="77">
        <f t="shared" si="8"/>
      </c>
      <c r="W77" s="77">
        <f t="shared" si="9"/>
      </c>
      <c r="X77" s="43">
        <f t="shared" si="10"/>
      </c>
      <c r="Y77" s="78">
        <f t="shared" si="11"/>
      </c>
    </row>
    <row r="78" spans="2:25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74"/>
      <c r="M78" s="61"/>
      <c r="N78" s="63"/>
      <c r="O78" s="18"/>
      <c r="P78" s="113"/>
      <c r="Q78" s="76">
        <f t="shared" si="3"/>
      </c>
      <c r="R78" s="77" t="str">
        <f t="shared" si="4"/>
        <v>     </v>
      </c>
      <c r="S78" s="43" t="str">
        <f t="shared" si="5"/>
        <v> </v>
      </c>
      <c r="T78" s="77">
        <f t="shared" si="6"/>
      </c>
      <c r="U78" s="77">
        <f t="shared" si="7"/>
      </c>
      <c r="V78" s="77">
        <f t="shared" si="8"/>
      </c>
      <c r="W78" s="77">
        <f t="shared" si="9"/>
      </c>
      <c r="X78" s="43">
        <f t="shared" si="10"/>
      </c>
      <c r="Y78" s="78">
        <f t="shared" si="11"/>
      </c>
    </row>
    <row r="79" spans="2:25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74"/>
      <c r="M79" s="61"/>
      <c r="N79" s="63"/>
      <c r="O79" s="18"/>
      <c r="P79" s="113"/>
      <c r="Q79" s="76">
        <f t="shared" si="3"/>
      </c>
      <c r="R79" s="77" t="str">
        <f t="shared" si="4"/>
        <v>     </v>
      </c>
      <c r="S79" s="43" t="str">
        <f t="shared" si="5"/>
        <v> </v>
      </c>
      <c r="T79" s="77">
        <f t="shared" si="6"/>
      </c>
      <c r="U79" s="77">
        <f t="shared" si="7"/>
      </c>
      <c r="V79" s="77">
        <f t="shared" si="8"/>
      </c>
      <c r="W79" s="77">
        <f t="shared" si="9"/>
      </c>
      <c r="X79" s="43">
        <f t="shared" si="10"/>
      </c>
      <c r="Y79" s="78">
        <f t="shared" si="11"/>
      </c>
    </row>
    <row r="80" spans="2:25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74"/>
      <c r="M80" s="61"/>
      <c r="N80" s="63"/>
      <c r="O80" s="18"/>
      <c r="P80" s="113"/>
      <c r="Q80" s="76">
        <f t="shared" si="3"/>
      </c>
      <c r="R80" s="77" t="str">
        <f t="shared" si="4"/>
        <v>     </v>
      </c>
      <c r="S80" s="43" t="str">
        <f t="shared" si="5"/>
        <v> </v>
      </c>
      <c r="T80" s="77">
        <f t="shared" si="6"/>
      </c>
      <c r="U80" s="77">
        <f t="shared" si="7"/>
      </c>
      <c r="V80" s="77">
        <f t="shared" si="8"/>
      </c>
      <c r="W80" s="77">
        <f t="shared" si="9"/>
      </c>
      <c r="X80" s="43">
        <f t="shared" si="10"/>
      </c>
      <c r="Y80" s="78">
        <f t="shared" si="11"/>
      </c>
    </row>
    <row r="81" spans="2:25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74"/>
      <c r="M81" s="61"/>
      <c r="N81" s="63"/>
      <c r="O81" s="18"/>
      <c r="P81" s="113"/>
      <c r="Q81" s="76">
        <f t="shared" si="3"/>
      </c>
      <c r="R81" s="77" t="str">
        <f t="shared" si="4"/>
        <v>     </v>
      </c>
      <c r="S81" s="43" t="str">
        <f t="shared" si="5"/>
        <v> </v>
      </c>
      <c r="T81" s="77">
        <f t="shared" si="6"/>
      </c>
      <c r="U81" s="77">
        <f t="shared" si="7"/>
      </c>
      <c r="V81" s="77">
        <f t="shared" si="8"/>
      </c>
      <c r="W81" s="77">
        <f t="shared" si="9"/>
      </c>
      <c r="X81" s="43">
        <f t="shared" si="10"/>
      </c>
      <c r="Y81" s="78">
        <f t="shared" si="11"/>
      </c>
    </row>
    <row r="82" spans="2:25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74"/>
      <c r="M82" s="61"/>
      <c r="N82" s="63"/>
      <c r="O82" s="18"/>
      <c r="P82" s="113"/>
      <c r="Q82" s="76">
        <f t="shared" si="3"/>
      </c>
      <c r="R82" s="77" t="str">
        <f t="shared" si="4"/>
        <v>     </v>
      </c>
      <c r="S82" s="43" t="str">
        <f t="shared" si="5"/>
        <v> </v>
      </c>
      <c r="T82" s="77">
        <f t="shared" si="6"/>
      </c>
      <c r="U82" s="77">
        <f t="shared" si="7"/>
      </c>
      <c r="V82" s="77">
        <f t="shared" si="8"/>
      </c>
      <c r="W82" s="77">
        <f t="shared" si="9"/>
      </c>
      <c r="X82" s="43">
        <f t="shared" si="10"/>
      </c>
      <c r="Y82" s="78">
        <f t="shared" si="11"/>
      </c>
    </row>
    <row r="83" spans="2:25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74"/>
      <c r="M83" s="61"/>
      <c r="N83" s="63"/>
      <c r="O83" s="18"/>
      <c r="P83" s="113"/>
      <c r="Q83" s="76">
        <f t="shared" si="3"/>
      </c>
      <c r="R83" s="77" t="str">
        <f t="shared" si="4"/>
        <v>     </v>
      </c>
      <c r="S83" s="43" t="str">
        <f t="shared" si="5"/>
        <v> </v>
      </c>
      <c r="T83" s="77">
        <f t="shared" si="6"/>
      </c>
      <c r="U83" s="77">
        <f t="shared" si="7"/>
      </c>
      <c r="V83" s="77">
        <f t="shared" si="8"/>
      </c>
      <c r="W83" s="77">
        <f t="shared" si="9"/>
      </c>
      <c r="X83" s="43">
        <f t="shared" si="10"/>
      </c>
      <c r="Y83" s="78">
        <f t="shared" si="11"/>
      </c>
    </row>
    <row r="84" spans="2:25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74"/>
      <c r="M84" s="61"/>
      <c r="N84" s="63"/>
      <c r="O84" s="18"/>
      <c r="P84" s="113"/>
      <c r="Q84" s="76">
        <f t="shared" si="3"/>
      </c>
      <c r="R84" s="77" t="str">
        <f t="shared" si="4"/>
        <v>     </v>
      </c>
      <c r="S84" s="43" t="str">
        <f t="shared" si="5"/>
        <v> </v>
      </c>
      <c r="T84" s="77">
        <f t="shared" si="6"/>
      </c>
      <c r="U84" s="77">
        <f t="shared" si="7"/>
      </c>
      <c r="V84" s="77">
        <f t="shared" si="8"/>
      </c>
      <c r="W84" s="77">
        <f t="shared" si="9"/>
      </c>
      <c r="X84" s="43">
        <f t="shared" si="10"/>
      </c>
      <c r="Y84" s="78">
        <f t="shared" si="11"/>
      </c>
    </row>
    <row r="85" spans="2:25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74"/>
      <c r="M85" s="61"/>
      <c r="N85" s="63"/>
      <c r="O85" s="18"/>
      <c r="P85" s="113"/>
      <c r="Q85" s="76">
        <f t="shared" si="3"/>
      </c>
      <c r="R85" s="77" t="str">
        <f t="shared" si="4"/>
        <v>     </v>
      </c>
      <c r="S85" s="43" t="str">
        <f t="shared" si="5"/>
        <v> </v>
      </c>
      <c r="T85" s="77">
        <f t="shared" si="6"/>
      </c>
      <c r="U85" s="77">
        <f t="shared" si="7"/>
      </c>
      <c r="V85" s="77">
        <f t="shared" si="8"/>
      </c>
      <c r="W85" s="77">
        <f t="shared" si="9"/>
      </c>
      <c r="X85" s="43">
        <f t="shared" si="10"/>
      </c>
      <c r="Y85" s="78">
        <f t="shared" si="11"/>
      </c>
    </row>
    <row r="86" spans="2:25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74"/>
      <c r="M86" s="61"/>
      <c r="N86" s="63"/>
      <c r="O86" s="18"/>
      <c r="P86" s="113"/>
      <c r="Q86" s="76">
        <f t="shared" si="3"/>
      </c>
      <c r="R86" s="77" t="str">
        <f t="shared" si="4"/>
        <v>     </v>
      </c>
      <c r="S86" s="43" t="str">
        <f t="shared" si="5"/>
        <v> </v>
      </c>
      <c r="T86" s="77">
        <f t="shared" si="6"/>
      </c>
      <c r="U86" s="77">
        <f t="shared" si="7"/>
      </c>
      <c r="V86" s="77">
        <f t="shared" si="8"/>
      </c>
      <c r="W86" s="77">
        <f t="shared" si="9"/>
      </c>
      <c r="X86" s="43">
        <f t="shared" si="10"/>
      </c>
      <c r="Y86" s="78">
        <f t="shared" si="11"/>
      </c>
    </row>
    <row r="87" spans="2:25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74"/>
      <c r="M87" s="61"/>
      <c r="N87" s="63"/>
      <c r="O87" s="18"/>
      <c r="P87" s="113"/>
      <c r="Q87" s="76">
        <f t="shared" si="3"/>
      </c>
      <c r="R87" s="77" t="str">
        <f t="shared" si="4"/>
        <v>     </v>
      </c>
      <c r="S87" s="43" t="str">
        <f t="shared" si="5"/>
        <v> </v>
      </c>
      <c r="T87" s="77">
        <f t="shared" si="6"/>
      </c>
      <c r="U87" s="77">
        <f t="shared" si="7"/>
      </c>
      <c r="V87" s="77">
        <f t="shared" si="8"/>
      </c>
      <c r="W87" s="77">
        <f t="shared" si="9"/>
      </c>
      <c r="X87" s="43">
        <f t="shared" si="10"/>
      </c>
      <c r="Y87" s="78">
        <f t="shared" si="11"/>
      </c>
    </row>
    <row r="88" spans="2:25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74"/>
      <c r="M88" s="61"/>
      <c r="N88" s="63"/>
      <c r="O88" s="18"/>
      <c r="P88" s="113"/>
      <c r="Q88" s="76">
        <f t="shared" si="3"/>
      </c>
      <c r="R88" s="77" t="str">
        <f t="shared" si="4"/>
        <v>     </v>
      </c>
      <c r="S88" s="43" t="str">
        <f t="shared" si="5"/>
        <v> </v>
      </c>
      <c r="T88" s="77">
        <f t="shared" si="6"/>
      </c>
      <c r="U88" s="77">
        <f t="shared" si="7"/>
      </c>
      <c r="V88" s="77">
        <f t="shared" si="8"/>
      </c>
      <c r="W88" s="77">
        <f t="shared" si="9"/>
      </c>
      <c r="X88" s="43">
        <f t="shared" si="10"/>
      </c>
      <c r="Y88" s="78">
        <f t="shared" si="11"/>
      </c>
    </row>
    <row r="89" spans="2:25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74"/>
      <c r="M89" s="61"/>
      <c r="N89" s="63"/>
      <c r="O89" s="18"/>
      <c r="P89" s="113"/>
      <c r="Q89" s="76">
        <f t="shared" si="3"/>
      </c>
      <c r="R89" s="77" t="str">
        <f t="shared" si="4"/>
        <v>     </v>
      </c>
      <c r="S89" s="43" t="str">
        <f t="shared" si="5"/>
        <v> </v>
      </c>
      <c r="T89" s="77">
        <f t="shared" si="6"/>
      </c>
      <c r="U89" s="77">
        <f t="shared" si="7"/>
      </c>
      <c r="V89" s="77">
        <f t="shared" si="8"/>
      </c>
      <c r="W89" s="77">
        <f t="shared" si="9"/>
      </c>
      <c r="X89" s="43">
        <f t="shared" si="10"/>
      </c>
      <c r="Y89" s="78">
        <f t="shared" si="11"/>
      </c>
    </row>
    <row r="90" spans="2:25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74"/>
      <c r="M90" s="61"/>
      <c r="N90" s="63"/>
      <c r="O90" s="18"/>
      <c r="P90" s="113"/>
      <c r="Q90" s="76">
        <f t="shared" si="3"/>
      </c>
      <c r="R90" s="77" t="str">
        <f t="shared" si="4"/>
        <v>     </v>
      </c>
      <c r="S90" s="43" t="str">
        <f t="shared" si="5"/>
        <v> </v>
      </c>
      <c r="T90" s="77">
        <f t="shared" si="6"/>
      </c>
      <c r="U90" s="77">
        <f t="shared" si="7"/>
      </c>
      <c r="V90" s="77">
        <f t="shared" si="8"/>
      </c>
      <c r="W90" s="77">
        <f t="shared" si="9"/>
      </c>
      <c r="X90" s="43">
        <f t="shared" si="10"/>
      </c>
      <c r="Y90" s="78">
        <f t="shared" si="11"/>
      </c>
    </row>
    <row r="91" spans="2:25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74"/>
      <c r="M91" s="61"/>
      <c r="N91" s="63"/>
      <c r="O91" s="18"/>
      <c r="P91" s="113"/>
      <c r="Q91" s="76">
        <f aca="true" t="shared" si="12" ref="Q91:Q145">IF(C91="","",T91*100000000+V91*100+VALUE(RIGHT(W91,2)))</f>
      </c>
      <c r="R91" s="77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43" t="str">
        <f aca="true" t="shared" si="14" ref="S91:S145">E91&amp;" "&amp;F91</f>
        <v> </v>
      </c>
      <c r="T91" s="77">
        <f aca="true" t="shared" si="15" ref="T91:T145">IF(H91="男",1,IF(H91="女",2,""))</f>
      </c>
      <c r="U91" s="77">
        <f aca="true" t="shared" si="16" ref="U91:U145">IF(C91="","",11)</f>
      </c>
      <c r="V91" s="77">
        <f aca="true" t="shared" si="17" ref="V91:V145">IF(C91="","",VALUE(LEFT($E$4,6)))</f>
      </c>
      <c r="W91" s="77">
        <f aca="true" t="shared" si="18" ref="W91:W145">IF(B91="","",B91)</f>
      </c>
      <c r="X91" s="43">
        <f aca="true" t="shared" si="19" ref="X91:X145">IF(I91="","",IF(VLOOKUP(I91,$A$216:$C$253,3,FALSE)&gt;=71,VLOOKUP(I91,$A$216:$C$253,2,FALSE)&amp;TEXT(K91,"00")&amp;TEXT(L91,"00"),VLOOKUP(I91,$A$216:$C$253,2,FALSE)&amp;TEXT(J91,"00")&amp;TEXT(K91,"00")&amp;IF(M91="手",TEXT(L91,"0"),TEXT(L91,"00"))))</f>
      </c>
      <c r="Y91" s="78">
        <f aca="true" t="shared" si="20" ref="Y91:Y145">IF(N91="","",N91)</f>
      </c>
    </row>
    <row r="92" spans="2:25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74"/>
      <c r="M92" s="61"/>
      <c r="N92" s="63"/>
      <c r="O92" s="18"/>
      <c r="P92" s="113"/>
      <c r="Q92" s="76">
        <f t="shared" si="12"/>
      </c>
      <c r="R92" s="77" t="str">
        <f t="shared" si="13"/>
        <v>     </v>
      </c>
      <c r="S92" s="43" t="str">
        <f t="shared" si="14"/>
        <v> </v>
      </c>
      <c r="T92" s="77">
        <f t="shared" si="15"/>
      </c>
      <c r="U92" s="77">
        <f t="shared" si="16"/>
      </c>
      <c r="V92" s="77">
        <f t="shared" si="17"/>
      </c>
      <c r="W92" s="77">
        <f t="shared" si="18"/>
      </c>
      <c r="X92" s="43">
        <f t="shared" si="19"/>
      </c>
      <c r="Y92" s="78">
        <f t="shared" si="20"/>
      </c>
    </row>
    <row r="93" spans="2:25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74"/>
      <c r="M93" s="61"/>
      <c r="N93" s="63"/>
      <c r="O93" s="18"/>
      <c r="P93" s="113"/>
      <c r="Q93" s="76">
        <f t="shared" si="12"/>
      </c>
      <c r="R93" s="77" t="str">
        <f t="shared" si="13"/>
        <v>     </v>
      </c>
      <c r="S93" s="43" t="str">
        <f t="shared" si="14"/>
        <v> </v>
      </c>
      <c r="T93" s="77">
        <f t="shared" si="15"/>
      </c>
      <c r="U93" s="77">
        <f t="shared" si="16"/>
      </c>
      <c r="V93" s="77">
        <f t="shared" si="17"/>
      </c>
      <c r="W93" s="77">
        <f t="shared" si="18"/>
      </c>
      <c r="X93" s="43">
        <f t="shared" si="19"/>
      </c>
      <c r="Y93" s="78">
        <f t="shared" si="20"/>
      </c>
    </row>
    <row r="94" spans="2:25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74"/>
      <c r="M94" s="61"/>
      <c r="N94" s="63"/>
      <c r="O94" s="18"/>
      <c r="P94" s="113"/>
      <c r="Q94" s="76">
        <f t="shared" si="12"/>
      </c>
      <c r="R94" s="77" t="str">
        <f t="shared" si="13"/>
        <v>     </v>
      </c>
      <c r="S94" s="43" t="str">
        <f t="shared" si="14"/>
        <v> </v>
      </c>
      <c r="T94" s="77">
        <f t="shared" si="15"/>
      </c>
      <c r="U94" s="77">
        <f t="shared" si="16"/>
      </c>
      <c r="V94" s="77">
        <f t="shared" si="17"/>
      </c>
      <c r="W94" s="77">
        <f t="shared" si="18"/>
      </c>
      <c r="X94" s="43">
        <f t="shared" si="19"/>
      </c>
      <c r="Y94" s="78">
        <f t="shared" si="20"/>
      </c>
    </row>
    <row r="95" spans="2:25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74"/>
      <c r="M95" s="61"/>
      <c r="N95" s="63"/>
      <c r="O95" s="18"/>
      <c r="P95" s="113"/>
      <c r="Q95" s="76">
        <f t="shared" si="12"/>
      </c>
      <c r="R95" s="77" t="str">
        <f t="shared" si="13"/>
        <v>     </v>
      </c>
      <c r="S95" s="43" t="str">
        <f t="shared" si="14"/>
        <v> </v>
      </c>
      <c r="T95" s="77">
        <f t="shared" si="15"/>
      </c>
      <c r="U95" s="77">
        <f t="shared" si="16"/>
      </c>
      <c r="V95" s="77">
        <f t="shared" si="17"/>
      </c>
      <c r="W95" s="77">
        <f t="shared" si="18"/>
      </c>
      <c r="X95" s="43">
        <f t="shared" si="19"/>
      </c>
      <c r="Y95" s="78">
        <f t="shared" si="20"/>
      </c>
    </row>
    <row r="96" spans="2:25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74"/>
      <c r="M96" s="61"/>
      <c r="N96" s="63"/>
      <c r="O96" s="18"/>
      <c r="P96" s="113"/>
      <c r="Q96" s="76">
        <f t="shared" si="12"/>
      </c>
      <c r="R96" s="77" t="str">
        <f t="shared" si="13"/>
        <v>     </v>
      </c>
      <c r="S96" s="43" t="str">
        <f t="shared" si="14"/>
        <v> </v>
      </c>
      <c r="T96" s="77">
        <f t="shared" si="15"/>
      </c>
      <c r="U96" s="77">
        <f t="shared" si="16"/>
      </c>
      <c r="V96" s="77">
        <f t="shared" si="17"/>
      </c>
      <c r="W96" s="77">
        <f t="shared" si="18"/>
      </c>
      <c r="X96" s="43">
        <f t="shared" si="19"/>
      </c>
      <c r="Y96" s="78">
        <f t="shared" si="20"/>
      </c>
    </row>
    <row r="97" spans="2:25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74"/>
      <c r="M97" s="61"/>
      <c r="N97" s="63"/>
      <c r="O97" s="18"/>
      <c r="P97" s="113"/>
      <c r="Q97" s="76">
        <f t="shared" si="12"/>
      </c>
      <c r="R97" s="77" t="str">
        <f t="shared" si="13"/>
        <v>     </v>
      </c>
      <c r="S97" s="43" t="str">
        <f t="shared" si="14"/>
        <v> </v>
      </c>
      <c r="T97" s="77">
        <f t="shared" si="15"/>
      </c>
      <c r="U97" s="77">
        <f t="shared" si="16"/>
      </c>
      <c r="V97" s="77">
        <f t="shared" si="17"/>
      </c>
      <c r="W97" s="77">
        <f t="shared" si="18"/>
      </c>
      <c r="X97" s="43">
        <f t="shared" si="19"/>
      </c>
      <c r="Y97" s="78">
        <f t="shared" si="20"/>
      </c>
    </row>
    <row r="98" spans="2:25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74"/>
      <c r="M98" s="61"/>
      <c r="N98" s="63"/>
      <c r="O98" s="18"/>
      <c r="P98" s="113"/>
      <c r="Q98" s="76">
        <f t="shared" si="12"/>
      </c>
      <c r="R98" s="77" t="str">
        <f t="shared" si="13"/>
        <v>     </v>
      </c>
      <c r="S98" s="43" t="str">
        <f t="shared" si="14"/>
        <v> </v>
      </c>
      <c r="T98" s="77">
        <f t="shared" si="15"/>
      </c>
      <c r="U98" s="77">
        <f t="shared" si="16"/>
      </c>
      <c r="V98" s="77">
        <f t="shared" si="17"/>
      </c>
      <c r="W98" s="77">
        <f t="shared" si="18"/>
      </c>
      <c r="X98" s="43">
        <f t="shared" si="19"/>
      </c>
      <c r="Y98" s="78">
        <f t="shared" si="20"/>
      </c>
    </row>
    <row r="99" spans="2:25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74"/>
      <c r="M99" s="61"/>
      <c r="N99" s="63"/>
      <c r="O99" s="18"/>
      <c r="P99" s="113"/>
      <c r="Q99" s="76">
        <f t="shared" si="12"/>
      </c>
      <c r="R99" s="77" t="str">
        <f t="shared" si="13"/>
        <v>     </v>
      </c>
      <c r="S99" s="43" t="str">
        <f t="shared" si="14"/>
        <v> </v>
      </c>
      <c r="T99" s="77">
        <f t="shared" si="15"/>
      </c>
      <c r="U99" s="77">
        <f t="shared" si="16"/>
      </c>
      <c r="V99" s="77">
        <f t="shared" si="17"/>
      </c>
      <c r="W99" s="77">
        <f t="shared" si="18"/>
      </c>
      <c r="X99" s="43">
        <f t="shared" si="19"/>
      </c>
      <c r="Y99" s="78">
        <f t="shared" si="20"/>
      </c>
    </row>
    <row r="100" spans="2:25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74"/>
      <c r="M100" s="61"/>
      <c r="N100" s="63"/>
      <c r="O100" s="18"/>
      <c r="P100" s="113"/>
      <c r="Q100" s="76">
        <f t="shared" si="12"/>
      </c>
      <c r="R100" s="77" t="str">
        <f t="shared" si="13"/>
        <v>     </v>
      </c>
      <c r="S100" s="43" t="str">
        <f t="shared" si="14"/>
        <v> </v>
      </c>
      <c r="T100" s="77">
        <f t="shared" si="15"/>
      </c>
      <c r="U100" s="77">
        <f t="shared" si="16"/>
      </c>
      <c r="V100" s="77">
        <f t="shared" si="17"/>
      </c>
      <c r="W100" s="77">
        <f t="shared" si="18"/>
      </c>
      <c r="X100" s="43">
        <f t="shared" si="19"/>
      </c>
      <c r="Y100" s="78">
        <f t="shared" si="20"/>
      </c>
    </row>
    <row r="101" spans="2:25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74"/>
      <c r="M101" s="61"/>
      <c r="N101" s="63"/>
      <c r="O101" s="18"/>
      <c r="P101" s="113"/>
      <c r="Q101" s="76">
        <f t="shared" si="12"/>
      </c>
      <c r="R101" s="77" t="str">
        <f t="shared" si="13"/>
        <v>     </v>
      </c>
      <c r="S101" s="43" t="str">
        <f t="shared" si="14"/>
        <v> </v>
      </c>
      <c r="T101" s="77">
        <f t="shared" si="15"/>
      </c>
      <c r="U101" s="77">
        <f t="shared" si="16"/>
      </c>
      <c r="V101" s="77">
        <f t="shared" si="17"/>
      </c>
      <c r="W101" s="77">
        <f t="shared" si="18"/>
      </c>
      <c r="X101" s="43">
        <f t="shared" si="19"/>
      </c>
      <c r="Y101" s="78">
        <f t="shared" si="20"/>
      </c>
    </row>
    <row r="102" spans="2:25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74"/>
      <c r="M102" s="61"/>
      <c r="N102" s="63"/>
      <c r="O102" s="18"/>
      <c r="P102" s="113"/>
      <c r="Q102" s="76">
        <f t="shared" si="12"/>
      </c>
      <c r="R102" s="77" t="str">
        <f t="shared" si="13"/>
        <v>     </v>
      </c>
      <c r="S102" s="43" t="str">
        <f t="shared" si="14"/>
        <v> </v>
      </c>
      <c r="T102" s="77">
        <f t="shared" si="15"/>
      </c>
      <c r="U102" s="77">
        <f t="shared" si="16"/>
      </c>
      <c r="V102" s="77">
        <f t="shared" si="17"/>
      </c>
      <c r="W102" s="77">
        <f t="shared" si="18"/>
      </c>
      <c r="X102" s="43">
        <f t="shared" si="19"/>
      </c>
      <c r="Y102" s="78">
        <f t="shared" si="20"/>
      </c>
    </row>
    <row r="103" spans="2:25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74"/>
      <c r="M103" s="61"/>
      <c r="N103" s="63"/>
      <c r="O103" s="18"/>
      <c r="P103" s="113"/>
      <c r="Q103" s="76">
        <f t="shared" si="12"/>
      </c>
      <c r="R103" s="77" t="str">
        <f t="shared" si="13"/>
        <v>     </v>
      </c>
      <c r="S103" s="43" t="str">
        <f t="shared" si="14"/>
        <v> </v>
      </c>
      <c r="T103" s="77">
        <f t="shared" si="15"/>
      </c>
      <c r="U103" s="77">
        <f t="shared" si="16"/>
      </c>
      <c r="V103" s="77">
        <f t="shared" si="17"/>
      </c>
      <c r="W103" s="77">
        <f t="shared" si="18"/>
      </c>
      <c r="X103" s="43">
        <f t="shared" si="19"/>
      </c>
      <c r="Y103" s="78">
        <f t="shared" si="20"/>
      </c>
    </row>
    <row r="104" spans="2:25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74"/>
      <c r="M104" s="61"/>
      <c r="N104" s="63"/>
      <c r="O104" s="18"/>
      <c r="P104" s="113"/>
      <c r="Q104" s="76">
        <f t="shared" si="12"/>
      </c>
      <c r="R104" s="77" t="str">
        <f t="shared" si="13"/>
        <v>     </v>
      </c>
      <c r="S104" s="43" t="str">
        <f t="shared" si="14"/>
        <v> </v>
      </c>
      <c r="T104" s="77">
        <f t="shared" si="15"/>
      </c>
      <c r="U104" s="77">
        <f t="shared" si="16"/>
      </c>
      <c r="V104" s="77">
        <f t="shared" si="17"/>
      </c>
      <c r="W104" s="77">
        <f t="shared" si="18"/>
      </c>
      <c r="X104" s="43">
        <f t="shared" si="19"/>
      </c>
      <c r="Y104" s="78">
        <f t="shared" si="20"/>
      </c>
    </row>
    <row r="105" spans="2:25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74"/>
      <c r="M105" s="61"/>
      <c r="N105" s="63"/>
      <c r="O105" s="18"/>
      <c r="P105" s="113"/>
      <c r="Q105" s="76">
        <f t="shared" si="12"/>
      </c>
      <c r="R105" s="77" t="str">
        <f t="shared" si="13"/>
        <v>     </v>
      </c>
      <c r="S105" s="43" t="str">
        <f t="shared" si="14"/>
        <v> </v>
      </c>
      <c r="T105" s="77">
        <f t="shared" si="15"/>
      </c>
      <c r="U105" s="77">
        <f t="shared" si="16"/>
      </c>
      <c r="V105" s="77">
        <f t="shared" si="17"/>
      </c>
      <c r="W105" s="77">
        <f t="shared" si="18"/>
      </c>
      <c r="X105" s="43">
        <f t="shared" si="19"/>
      </c>
      <c r="Y105" s="78">
        <f t="shared" si="20"/>
      </c>
    </row>
    <row r="106" spans="2:25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74"/>
      <c r="M106" s="61"/>
      <c r="N106" s="63"/>
      <c r="O106" s="18"/>
      <c r="P106" s="113"/>
      <c r="Q106" s="76">
        <f t="shared" si="12"/>
      </c>
      <c r="R106" s="77" t="str">
        <f t="shared" si="13"/>
        <v>     </v>
      </c>
      <c r="S106" s="43" t="str">
        <f t="shared" si="14"/>
        <v> </v>
      </c>
      <c r="T106" s="77">
        <f t="shared" si="15"/>
      </c>
      <c r="U106" s="77">
        <f t="shared" si="16"/>
      </c>
      <c r="V106" s="77">
        <f t="shared" si="17"/>
      </c>
      <c r="W106" s="77">
        <f t="shared" si="18"/>
      </c>
      <c r="X106" s="43">
        <f t="shared" si="19"/>
      </c>
      <c r="Y106" s="78">
        <f t="shared" si="20"/>
      </c>
    </row>
    <row r="107" spans="2:25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74"/>
      <c r="M107" s="61"/>
      <c r="N107" s="63"/>
      <c r="O107" s="18"/>
      <c r="P107" s="113"/>
      <c r="Q107" s="76">
        <f t="shared" si="12"/>
      </c>
      <c r="R107" s="77" t="str">
        <f t="shared" si="13"/>
        <v>     </v>
      </c>
      <c r="S107" s="43" t="str">
        <f t="shared" si="14"/>
        <v> </v>
      </c>
      <c r="T107" s="77">
        <f t="shared" si="15"/>
      </c>
      <c r="U107" s="77">
        <f t="shared" si="16"/>
      </c>
      <c r="V107" s="77">
        <f t="shared" si="17"/>
      </c>
      <c r="W107" s="77">
        <f t="shared" si="18"/>
      </c>
      <c r="X107" s="43">
        <f t="shared" si="19"/>
      </c>
      <c r="Y107" s="78">
        <f t="shared" si="20"/>
      </c>
    </row>
    <row r="108" spans="2:25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74"/>
      <c r="M108" s="61"/>
      <c r="N108" s="63"/>
      <c r="O108" s="18"/>
      <c r="P108" s="113"/>
      <c r="Q108" s="76">
        <f t="shared" si="12"/>
      </c>
      <c r="R108" s="77" t="str">
        <f t="shared" si="13"/>
        <v>     </v>
      </c>
      <c r="S108" s="43" t="str">
        <f t="shared" si="14"/>
        <v> </v>
      </c>
      <c r="T108" s="77">
        <f t="shared" si="15"/>
      </c>
      <c r="U108" s="77">
        <f t="shared" si="16"/>
      </c>
      <c r="V108" s="77">
        <f t="shared" si="17"/>
      </c>
      <c r="W108" s="77">
        <f t="shared" si="18"/>
      </c>
      <c r="X108" s="43">
        <f t="shared" si="19"/>
      </c>
      <c r="Y108" s="78">
        <f t="shared" si="20"/>
      </c>
    </row>
    <row r="109" spans="2:25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74"/>
      <c r="M109" s="61"/>
      <c r="N109" s="63"/>
      <c r="O109" s="18"/>
      <c r="P109" s="113"/>
      <c r="Q109" s="76">
        <f t="shared" si="12"/>
      </c>
      <c r="R109" s="77" t="str">
        <f t="shared" si="13"/>
        <v>     </v>
      </c>
      <c r="S109" s="43" t="str">
        <f t="shared" si="14"/>
        <v> </v>
      </c>
      <c r="T109" s="77">
        <f t="shared" si="15"/>
      </c>
      <c r="U109" s="77">
        <f t="shared" si="16"/>
      </c>
      <c r="V109" s="77">
        <f t="shared" si="17"/>
      </c>
      <c r="W109" s="77">
        <f t="shared" si="18"/>
      </c>
      <c r="X109" s="43">
        <f t="shared" si="19"/>
      </c>
      <c r="Y109" s="78">
        <f t="shared" si="20"/>
      </c>
    </row>
    <row r="110" spans="2:25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74"/>
      <c r="M110" s="61"/>
      <c r="N110" s="63"/>
      <c r="O110" s="18"/>
      <c r="P110" s="113"/>
      <c r="Q110" s="76">
        <f t="shared" si="12"/>
      </c>
      <c r="R110" s="77" t="str">
        <f t="shared" si="13"/>
        <v>     </v>
      </c>
      <c r="S110" s="43" t="str">
        <f t="shared" si="14"/>
        <v> </v>
      </c>
      <c r="T110" s="77">
        <f t="shared" si="15"/>
      </c>
      <c r="U110" s="77">
        <f t="shared" si="16"/>
      </c>
      <c r="V110" s="77">
        <f t="shared" si="17"/>
      </c>
      <c r="W110" s="77">
        <f t="shared" si="18"/>
      </c>
      <c r="X110" s="43">
        <f t="shared" si="19"/>
      </c>
      <c r="Y110" s="78">
        <f t="shared" si="20"/>
      </c>
    </row>
    <row r="111" spans="2:25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74"/>
      <c r="M111" s="61"/>
      <c r="N111" s="63"/>
      <c r="O111" s="18"/>
      <c r="P111" s="113"/>
      <c r="Q111" s="76">
        <f t="shared" si="12"/>
      </c>
      <c r="R111" s="77" t="str">
        <f t="shared" si="13"/>
        <v>     </v>
      </c>
      <c r="S111" s="43" t="str">
        <f t="shared" si="14"/>
        <v> </v>
      </c>
      <c r="T111" s="77">
        <f t="shared" si="15"/>
      </c>
      <c r="U111" s="77">
        <f t="shared" si="16"/>
      </c>
      <c r="V111" s="77">
        <f t="shared" si="17"/>
      </c>
      <c r="W111" s="77">
        <f t="shared" si="18"/>
      </c>
      <c r="X111" s="43">
        <f t="shared" si="19"/>
      </c>
      <c r="Y111" s="78">
        <f t="shared" si="20"/>
      </c>
    </row>
    <row r="112" spans="2:25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74"/>
      <c r="M112" s="61"/>
      <c r="N112" s="63"/>
      <c r="O112" s="18"/>
      <c r="P112" s="113"/>
      <c r="Q112" s="76">
        <f t="shared" si="12"/>
      </c>
      <c r="R112" s="77" t="str">
        <f t="shared" si="13"/>
        <v>     </v>
      </c>
      <c r="S112" s="43" t="str">
        <f t="shared" si="14"/>
        <v> </v>
      </c>
      <c r="T112" s="77">
        <f t="shared" si="15"/>
      </c>
      <c r="U112" s="77">
        <f t="shared" si="16"/>
      </c>
      <c r="V112" s="77">
        <f t="shared" si="17"/>
      </c>
      <c r="W112" s="77">
        <f t="shared" si="18"/>
      </c>
      <c r="X112" s="43">
        <f t="shared" si="19"/>
      </c>
      <c r="Y112" s="78">
        <f t="shared" si="20"/>
      </c>
    </row>
    <row r="113" spans="2:25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74"/>
      <c r="M113" s="61"/>
      <c r="N113" s="63"/>
      <c r="O113" s="18"/>
      <c r="P113" s="113"/>
      <c r="Q113" s="76">
        <f t="shared" si="12"/>
      </c>
      <c r="R113" s="77" t="str">
        <f t="shared" si="13"/>
        <v>     </v>
      </c>
      <c r="S113" s="43" t="str">
        <f t="shared" si="14"/>
        <v> </v>
      </c>
      <c r="T113" s="77">
        <f t="shared" si="15"/>
      </c>
      <c r="U113" s="77">
        <f t="shared" si="16"/>
      </c>
      <c r="V113" s="77">
        <f t="shared" si="17"/>
      </c>
      <c r="W113" s="77">
        <f t="shared" si="18"/>
      </c>
      <c r="X113" s="43">
        <f t="shared" si="19"/>
      </c>
      <c r="Y113" s="78">
        <f t="shared" si="20"/>
      </c>
    </row>
    <row r="114" spans="2:25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74"/>
      <c r="M114" s="61"/>
      <c r="N114" s="63"/>
      <c r="O114" s="18"/>
      <c r="P114" s="113"/>
      <c r="Q114" s="76">
        <f t="shared" si="12"/>
      </c>
      <c r="R114" s="77" t="str">
        <f t="shared" si="13"/>
        <v>     </v>
      </c>
      <c r="S114" s="43" t="str">
        <f t="shared" si="14"/>
        <v> </v>
      </c>
      <c r="T114" s="77">
        <f t="shared" si="15"/>
      </c>
      <c r="U114" s="77">
        <f t="shared" si="16"/>
      </c>
      <c r="V114" s="77">
        <f t="shared" si="17"/>
      </c>
      <c r="W114" s="77">
        <f t="shared" si="18"/>
      </c>
      <c r="X114" s="43">
        <f t="shared" si="19"/>
      </c>
      <c r="Y114" s="78">
        <f t="shared" si="20"/>
      </c>
    </row>
    <row r="115" spans="2:25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74"/>
      <c r="M115" s="61"/>
      <c r="N115" s="63"/>
      <c r="O115" s="18"/>
      <c r="P115" s="113"/>
      <c r="Q115" s="76">
        <f t="shared" si="12"/>
      </c>
      <c r="R115" s="77" t="str">
        <f t="shared" si="13"/>
        <v>     </v>
      </c>
      <c r="S115" s="43" t="str">
        <f t="shared" si="14"/>
        <v> </v>
      </c>
      <c r="T115" s="77">
        <f t="shared" si="15"/>
      </c>
      <c r="U115" s="77">
        <f t="shared" si="16"/>
      </c>
      <c r="V115" s="77">
        <f t="shared" si="17"/>
      </c>
      <c r="W115" s="77">
        <f t="shared" si="18"/>
      </c>
      <c r="X115" s="43">
        <f t="shared" si="19"/>
      </c>
      <c r="Y115" s="78">
        <f t="shared" si="20"/>
      </c>
    </row>
    <row r="116" spans="2:25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74"/>
      <c r="M116" s="61"/>
      <c r="N116" s="63"/>
      <c r="O116" s="18"/>
      <c r="P116" s="113"/>
      <c r="Q116" s="76">
        <f t="shared" si="12"/>
      </c>
      <c r="R116" s="77" t="str">
        <f t="shared" si="13"/>
        <v>     </v>
      </c>
      <c r="S116" s="43" t="str">
        <f t="shared" si="14"/>
        <v> </v>
      </c>
      <c r="T116" s="77">
        <f t="shared" si="15"/>
      </c>
      <c r="U116" s="77">
        <f t="shared" si="16"/>
      </c>
      <c r="V116" s="77">
        <f t="shared" si="17"/>
      </c>
      <c r="W116" s="77">
        <f t="shared" si="18"/>
      </c>
      <c r="X116" s="43">
        <f t="shared" si="19"/>
      </c>
      <c r="Y116" s="78">
        <f t="shared" si="20"/>
      </c>
    </row>
    <row r="117" spans="2:25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74"/>
      <c r="M117" s="61"/>
      <c r="N117" s="63"/>
      <c r="O117" s="18"/>
      <c r="P117" s="113"/>
      <c r="Q117" s="76">
        <f t="shared" si="12"/>
      </c>
      <c r="R117" s="77" t="str">
        <f t="shared" si="13"/>
        <v>     </v>
      </c>
      <c r="S117" s="43" t="str">
        <f t="shared" si="14"/>
        <v> </v>
      </c>
      <c r="T117" s="77">
        <f t="shared" si="15"/>
      </c>
      <c r="U117" s="77">
        <f t="shared" si="16"/>
      </c>
      <c r="V117" s="77">
        <f t="shared" si="17"/>
      </c>
      <c r="W117" s="77">
        <f t="shared" si="18"/>
      </c>
      <c r="X117" s="43">
        <f t="shared" si="19"/>
      </c>
      <c r="Y117" s="78">
        <f t="shared" si="20"/>
      </c>
    </row>
    <row r="118" spans="2:25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74"/>
      <c r="M118" s="61"/>
      <c r="N118" s="63"/>
      <c r="O118" s="18"/>
      <c r="P118" s="113"/>
      <c r="Q118" s="76">
        <f t="shared" si="12"/>
      </c>
      <c r="R118" s="77" t="str">
        <f t="shared" si="13"/>
        <v>     </v>
      </c>
      <c r="S118" s="43" t="str">
        <f t="shared" si="14"/>
        <v> </v>
      </c>
      <c r="T118" s="77">
        <f t="shared" si="15"/>
      </c>
      <c r="U118" s="77">
        <f t="shared" si="16"/>
      </c>
      <c r="V118" s="77">
        <f t="shared" si="17"/>
      </c>
      <c r="W118" s="77">
        <f t="shared" si="18"/>
      </c>
      <c r="X118" s="43">
        <f t="shared" si="19"/>
      </c>
      <c r="Y118" s="78">
        <f t="shared" si="20"/>
      </c>
    </row>
    <row r="119" spans="2:25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74"/>
      <c r="M119" s="61"/>
      <c r="N119" s="63"/>
      <c r="O119" s="18"/>
      <c r="P119" s="113"/>
      <c r="Q119" s="76">
        <f t="shared" si="12"/>
      </c>
      <c r="R119" s="77" t="str">
        <f t="shared" si="13"/>
        <v>     </v>
      </c>
      <c r="S119" s="43" t="str">
        <f t="shared" si="14"/>
        <v> </v>
      </c>
      <c r="T119" s="77">
        <f t="shared" si="15"/>
      </c>
      <c r="U119" s="77">
        <f t="shared" si="16"/>
      </c>
      <c r="V119" s="77">
        <f t="shared" si="17"/>
      </c>
      <c r="W119" s="77">
        <f t="shared" si="18"/>
      </c>
      <c r="X119" s="43">
        <f t="shared" si="19"/>
      </c>
      <c r="Y119" s="78">
        <f t="shared" si="20"/>
      </c>
    </row>
    <row r="120" spans="2:25" ht="13.5">
      <c r="B120" s="59"/>
      <c r="C120" s="60"/>
      <c r="D120" s="61"/>
      <c r="E120" s="61"/>
      <c r="F120" s="61"/>
      <c r="G120" s="61"/>
      <c r="H120" s="61"/>
      <c r="I120" s="62"/>
      <c r="J120" s="61"/>
      <c r="K120" s="61"/>
      <c r="L120" s="74"/>
      <c r="M120" s="61"/>
      <c r="N120" s="63"/>
      <c r="O120" s="18"/>
      <c r="P120" s="113"/>
      <c r="Q120" s="76">
        <f t="shared" si="12"/>
      </c>
      <c r="R120" s="77" t="str">
        <f t="shared" si="13"/>
        <v>     </v>
      </c>
      <c r="S120" s="43" t="str">
        <f t="shared" si="14"/>
        <v> </v>
      </c>
      <c r="T120" s="77">
        <f t="shared" si="15"/>
      </c>
      <c r="U120" s="77">
        <f t="shared" si="16"/>
      </c>
      <c r="V120" s="77">
        <f t="shared" si="17"/>
      </c>
      <c r="W120" s="77">
        <f t="shared" si="18"/>
      </c>
      <c r="X120" s="43">
        <f t="shared" si="19"/>
      </c>
      <c r="Y120" s="78">
        <f t="shared" si="20"/>
      </c>
    </row>
    <row r="121" spans="2:25" ht="13.5">
      <c r="B121" s="59"/>
      <c r="C121" s="60"/>
      <c r="D121" s="61"/>
      <c r="E121" s="61"/>
      <c r="F121" s="61"/>
      <c r="G121" s="61"/>
      <c r="H121" s="61"/>
      <c r="I121" s="62"/>
      <c r="J121" s="61"/>
      <c r="K121" s="61"/>
      <c r="L121" s="74"/>
      <c r="M121" s="61"/>
      <c r="N121" s="63"/>
      <c r="O121" s="18"/>
      <c r="P121" s="113"/>
      <c r="Q121" s="76">
        <f t="shared" si="12"/>
      </c>
      <c r="R121" s="77" t="str">
        <f t="shared" si="13"/>
        <v>     </v>
      </c>
      <c r="S121" s="43" t="str">
        <f t="shared" si="14"/>
        <v> </v>
      </c>
      <c r="T121" s="77">
        <f t="shared" si="15"/>
      </c>
      <c r="U121" s="77">
        <f t="shared" si="16"/>
      </c>
      <c r="V121" s="77">
        <f t="shared" si="17"/>
      </c>
      <c r="W121" s="77">
        <f t="shared" si="18"/>
      </c>
      <c r="X121" s="43">
        <f t="shared" si="19"/>
      </c>
      <c r="Y121" s="78">
        <f t="shared" si="20"/>
      </c>
    </row>
    <row r="122" spans="2:25" ht="13.5">
      <c r="B122" s="59"/>
      <c r="C122" s="60"/>
      <c r="D122" s="61"/>
      <c r="E122" s="61"/>
      <c r="F122" s="61"/>
      <c r="G122" s="61"/>
      <c r="H122" s="61"/>
      <c r="I122" s="62"/>
      <c r="J122" s="61"/>
      <c r="K122" s="61"/>
      <c r="L122" s="74"/>
      <c r="M122" s="61"/>
      <c r="N122" s="63"/>
      <c r="O122" s="18"/>
      <c r="P122" s="113"/>
      <c r="Q122" s="76">
        <f t="shared" si="12"/>
      </c>
      <c r="R122" s="77" t="str">
        <f t="shared" si="13"/>
        <v>     </v>
      </c>
      <c r="S122" s="43" t="str">
        <f t="shared" si="14"/>
        <v> </v>
      </c>
      <c r="T122" s="77">
        <f t="shared" si="15"/>
      </c>
      <c r="U122" s="77">
        <f t="shared" si="16"/>
      </c>
      <c r="V122" s="77">
        <f t="shared" si="17"/>
      </c>
      <c r="W122" s="77">
        <f t="shared" si="18"/>
      </c>
      <c r="X122" s="43">
        <f t="shared" si="19"/>
      </c>
      <c r="Y122" s="78">
        <f t="shared" si="20"/>
      </c>
    </row>
    <row r="123" spans="2:25" ht="13.5">
      <c r="B123" s="59"/>
      <c r="C123" s="60"/>
      <c r="D123" s="61"/>
      <c r="E123" s="61"/>
      <c r="F123" s="61"/>
      <c r="G123" s="61"/>
      <c r="H123" s="61"/>
      <c r="I123" s="62"/>
      <c r="J123" s="61"/>
      <c r="K123" s="61"/>
      <c r="L123" s="74"/>
      <c r="M123" s="61"/>
      <c r="N123" s="63"/>
      <c r="O123" s="18"/>
      <c r="P123" s="113"/>
      <c r="Q123" s="76">
        <f t="shared" si="12"/>
      </c>
      <c r="R123" s="77" t="str">
        <f t="shared" si="13"/>
        <v>     </v>
      </c>
      <c r="S123" s="43" t="str">
        <f t="shared" si="14"/>
        <v> </v>
      </c>
      <c r="T123" s="77">
        <f t="shared" si="15"/>
      </c>
      <c r="U123" s="77">
        <f t="shared" si="16"/>
      </c>
      <c r="V123" s="77">
        <f t="shared" si="17"/>
      </c>
      <c r="W123" s="77">
        <f t="shared" si="18"/>
      </c>
      <c r="X123" s="43">
        <f t="shared" si="19"/>
      </c>
      <c r="Y123" s="78">
        <f t="shared" si="20"/>
      </c>
    </row>
    <row r="124" spans="2:25" ht="13.5">
      <c r="B124" s="59"/>
      <c r="C124" s="60"/>
      <c r="D124" s="61"/>
      <c r="E124" s="61"/>
      <c r="F124" s="61"/>
      <c r="G124" s="61"/>
      <c r="H124" s="61"/>
      <c r="I124" s="62"/>
      <c r="J124" s="61"/>
      <c r="K124" s="61"/>
      <c r="L124" s="74"/>
      <c r="M124" s="61"/>
      <c r="N124" s="63"/>
      <c r="O124" s="18"/>
      <c r="P124" s="113"/>
      <c r="Q124" s="76">
        <f t="shared" si="12"/>
      </c>
      <c r="R124" s="77" t="str">
        <f t="shared" si="13"/>
        <v>     </v>
      </c>
      <c r="S124" s="43" t="str">
        <f t="shared" si="14"/>
        <v> </v>
      </c>
      <c r="T124" s="77">
        <f t="shared" si="15"/>
      </c>
      <c r="U124" s="77">
        <f t="shared" si="16"/>
      </c>
      <c r="V124" s="77">
        <f t="shared" si="17"/>
      </c>
      <c r="W124" s="77">
        <f t="shared" si="18"/>
      </c>
      <c r="X124" s="43">
        <f t="shared" si="19"/>
      </c>
      <c r="Y124" s="78">
        <f t="shared" si="20"/>
      </c>
    </row>
    <row r="125" spans="2:25" ht="13.5">
      <c r="B125" s="59"/>
      <c r="C125" s="60"/>
      <c r="D125" s="61"/>
      <c r="E125" s="61"/>
      <c r="F125" s="61"/>
      <c r="G125" s="61"/>
      <c r="H125" s="61"/>
      <c r="I125" s="62"/>
      <c r="J125" s="61"/>
      <c r="K125" s="61"/>
      <c r="L125" s="74"/>
      <c r="M125" s="61"/>
      <c r="N125" s="63"/>
      <c r="O125" s="18"/>
      <c r="P125" s="113"/>
      <c r="Q125" s="76">
        <f t="shared" si="12"/>
      </c>
      <c r="R125" s="77" t="str">
        <f t="shared" si="13"/>
        <v>     </v>
      </c>
      <c r="S125" s="43" t="str">
        <f t="shared" si="14"/>
        <v> </v>
      </c>
      <c r="T125" s="77">
        <f t="shared" si="15"/>
      </c>
      <c r="U125" s="77">
        <f t="shared" si="16"/>
      </c>
      <c r="V125" s="77">
        <f t="shared" si="17"/>
      </c>
      <c r="W125" s="77">
        <f t="shared" si="18"/>
      </c>
      <c r="X125" s="43">
        <f t="shared" si="19"/>
      </c>
      <c r="Y125" s="78">
        <f t="shared" si="20"/>
      </c>
    </row>
    <row r="126" spans="2:25" ht="13.5">
      <c r="B126" s="59"/>
      <c r="C126" s="60"/>
      <c r="D126" s="61"/>
      <c r="E126" s="61"/>
      <c r="F126" s="61"/>
      <c r="G126" s="61"/>
      <c r="H126" s="61"/>
      <c r="I126" s="62"/>
      <c r="J126" s="61"/>
      <c r="K126" s="61"/>
      <c r="L126" s="74"/>
      <c r="M126" s="61"/>
      <c r="N126" s="63"/>
      <c r="O126" s="18"/>
      <c r="P126" s="113"/>
      <c r="Q126" s="76">
        <f t="shared" si="12"/>
      </c>
      <c r="R126" s="77" t="str">
        <f t="shared" si="13"/>
        <v>     </v>
      </c>
      <c r="S126" s="43" t="str">
        <f t="shared" si="14"/>
        <v> </v>
      </c>
      <c r="T126" s="77">
        <f t="shared" si="15"/>
      </c>
      <c r="U126" s="77">
        <f t="shared" si="16"/>
      </c>
      <c r="V126" s="77">
        <f t="shared" si="17"/>
      </c>
      <c r="W126" s="77">
        <f t="shared" si="18"/>
      </c>
      <c r="X126" s="43">
        <f t="shared" si="19"/>
      </c>
      <c r="Y126" s="78">
        <f t="shared" si="20"/>
      </c>
    </row>
    <row r="127" spans="2:25" ht="13.5">
      <c r="B127" s="59"/>
      <c r="C127" s="60"/>
      <c r="D127" s="61"/>
      <c r="E127" s="61"/>
      <c r="F127" s="61"/>
      <c r="G127" s="61"/>
      <c r="H127" s="61"/>
      <c r="I127" s="62"/>
      <c r="J127" s="61"/>
      <c r="K127" s="61"/>
      <c r="L127" s="74"/>
      <c r="M127" s="61"/>
      <c r="N127" s="63"/>
      <c r="O127" s="18"/>
      <c r="P127" s="113"/>
      <c r="Q127" s="76">
        <f t="shared" si="12"/>
      </c>
      <c r="R127" s="77" t="str">
        <f t="shared" si="13"/>
        <v>     </v>
      </c>
      <c r="S127" s="43" t="str">
        <f t="shared" si="14"/>
        <v> </v>
      </c>
      <c r="T127" s="77">
        <f t="shared" si="15"/>
      </c>
      <c r="U127" s="77">
        <f t="shared" si="16"/>
      </c>
      <c r="V127" s="77">
        <f t="shared" si="17"/>
      </c>
      <c r="W127" s="77">
        <f t="shared" si="18"/>
      </c>
      <c r="X127" s="43">
        <f t="shared" si="19"/>
      </c>
      <c r="Y127" s="78">
        <f t="shared" si="20"/>
      </c>
    </row>
    <row r="128" spans="2:25" ht="13.5">
      <c r="B128" s="59"/>
      <c r="C128" s="60"/>
      <c r="D128" s="61"/>
      <c r="E128" s="61"/>
      <c r="F128" s="61"/>
      <c r="G128" s="61"/>
      <c r="H128" s="61"/>
      <c r="I128" s="62"/>
      <c r="J128" s="61"/>
      <c r="K128" s="61"/>
      <c r="L128" s="74"/>
      <c r="M128" s="61"/>
      <c r="N128" s="63"/>
      <c r="O128" s="18"/>
      <c r="P128" s="113"/>
      <c r="Q128" s="76">
        <f t="shared" si="12"/>
      </c>
      <c r="R128" s="77" t="str">
        <f t="shared" si="13"/>
        <v>     </v>
      </c>
      <c r="S128" s="43" t="str">
        <f t="shared" si="14"/>
        <v> </v>
      </c>
      <c r="T128" s="77">
        <f t="shared" si="15"/>
      </c>
      <c r="U128" s="77">
        <f t="shared" si="16"/>
      </c>
      <c r="V128" s="77">
        <f t="shared" si="17"/>
      </c>
      <c r="W128" s="77">
        <f t="shared" si="18"/>
      </c>
      <c r="X128" s="43">
        <f t="shared" si="19"/>
      </c>
      <c r="Y128" s="78">
        <f t="shared" si="20"/>
      </c>
    </row>
    <row r="129" spans="2:25" ht="13.5">
      <c r="B129" s="59"/>
      <c r="C129" s="60"/>
      <c r="D129" s="61"/>
      <c r="E129" s="61"/>
      <c r="F129" s="61"/>
      <c r="G129" s="61"/>
      <c r="H129" s="61"/>
      <c r="I129" s="62"/>
      <c r="J129" s="61"/>
      <c r="K129" s="61"/>
      <c r="L129" s="74"/>
      <c r="M129" s="61"/>
      <c r="N129" s="63"/>
      <c r="O129" s="18"/>
      <c r="P129" s="113"/>
      <c r="Q129" s="76">
        <f t="shared" si="12"/>
      </c>
      <c r="R129" s="77" t="str">
        <f t="shared" si="13"/>
        <v>     </v>
      </c>
      <c r="S129" s="43" t="str">
        <f t="shared" si="14"/>
        <v> </v>
      </c>
      <c r="T129" s="77">
        <f t="shared" si="15"/>
      </c>
      <c r="U129" s="77">
        <f t="shared" si="16"/>
      </c>
      <c r="V129" s="77">
        <f t="shared" si="17"/>
      </c>
      <c r="W129" s="77">
        <f t="shared" si="18"/>
      </c>
      <c r="X129" s="43">
        <f t="shared" si="19"/>
      </c>
      <c r="Y129" s="78">
        <f t="shared" si="20"/>
      </c>
    </row>
    <row r="130" spans="2:25" ht="13.5">
      <c r="B130" s="59"/>
      <c r="C130" s="60"/>
      <c r="D130" s="61"/>
      <c r="E130" s="61"/>
      <c r="F130" s="61"/>
      <c r="G130" s="61"/>
      <c r="H130" s="61"/>
      <c r="I130" s="62"/>
      <c r="J130" s="61"/>
      <c r="K130" s="61"/>
      <c r="L130" s="74"/>
      <c r="M130" s="61"/>
      <c r="N130" s="63"/>
      <c r="O130" s="18"/>
      <c r="P130" s="113"/>
      <c r="Q130" s="76">
        <f t="shared" si="12"/>
      </c>
      <c r="R130" s="77" t="str">
        <f t="shared" si="13"/>
        <v>     </v>
      </c>
      <c r="S130" s="43" t="str">
        <f t="shared" si="14"/>
        <v> </v>
      </c>
      <c r="T130" s="77">
        <f t="shared" si="15"/>
      </c>
      <c r="U130" s="77">
        <f t="shared" si="16"/>
      </c>
      <c r="V130" s="77">
        <f t="shared" si="17"/>
      </c>
      <c r="W130" s="77">
        <f t="shared" si="18"/>
      </c>
      <c r="X130" s="43">
        <f t="shared" si="19"/>
      </c>
      <c r="Y130" s="78">
        <f t="shared" si="20"/>
      </c>
    </row>
    <row r="131" spans="2:25" ht="13.5">
      <c r="B131" s="59"/>
      <c r="C131" s="60"/>
      <c r="D131" s="61"/>
      <c r="E131" s="61"/>
      <c r="F131" s="61"/>
      <c r="G131" s="61"/>
      <c r="H131" s="61"/>
      <c r="I131" s="62"/>
      <c r="J131" s="61"/>
      <c r="K131" s="61"/>
      <c r="L131" s="74"/>
      <c r="M131" s="61"/>
      <c r="N131" s="63"/>
      <c r="O131" s="18"/>
      <c r="P131" s="113"/>
      <c r="Q131" s="76">
        <f t="shared" si="12"/>
      </c>
      <c r="R131" s="77" t="str">
        <f t="shared" si="13"/>
        <v>     </v>
      </c>
      <c r="S131" s="43" t="str">
        <f t="shared" si="14"/>
        <v> </v>
      </c>
      <c r="T131" s="77">
        <f t="shared" si="15"/>
      </c>
      <c r="U131" s="77">
        <f t="shared" si="16"/>
      </c>
      <c r="V131" s="77">
        <f t="shared" si="17"/>
      </c>
      <c r="W131" s="77">
        <f t="shared" si="18"/>
      </c>
      <c r="X131" s="43">
        <f t="shared" si="19"/>
      </c>
      <c r="Y131" s="78">
        <f t="shared" si="20"/>
      </c>
    </row>
    <row r="132" spans="2:25" ht="13.5">
      <c r="B132" s="59"/>
      <c r="C132" s="60"/>
      <c r="D132" s="61"/>
      <c r="E132" s="61"/>
      <c r="F132" s="61"/>
      <c r="G132" s="61"/>
      <c r="H132" s="61"/>
      <c r="I132" s="62"/>
      <c r="J132" s="61"/>
      <c r="K132" s="61"/>
      <c r="L132" s="74"/>
      <c r="M132" s="61"/>
      <c r="N132" s="63"/>
      <c r="O132" s="18"/>
      <c r="P132" s="113"/>
      <c r="Q132" s="76">
        <f t="shared" si="12"/>
      </c>
      <c r="R132" s="77" t="str">
        <f t="shared" si="13"/>
        <v>     </v>
      </c>
      <c r="S132" s="43" t="str">
        <f t="shared" si="14"/>
        <v> </v>
      </c>
      <c r="T132" s="77">
        <f t="shared" si="15"/>
      </c>
      <c r="U132" s="77">
        <f t="shared" si="16"/>
      </c>
      <c r="V132" s="77">
        <f t="shared" si="17"/>
      </c>
      <c r="W132" s="77">
        <f t="shared" si="18"/>
      </c>
      <c r="X132" s="43">
        <f t="shared" si="19"/>
      </c>
      <c r="Y132" s="78">
        <f t="shared" si="20"/>
      </c>
    </row>
    <row r="133" spans="2:25" ht="13.5">
      <c r="B133" s="59"/>
      <c r="C133" s="60"/>
      <c r="D133" s="61"/>
      <c r="E133" s="61"/>
      <c r="F133" s="61"/>
      <c r="G133" s="61"/>
      <c r="H133" s="61"/>
      <c r="I133" s="62"/>
      <c r="J133" s="61"/>
      <c r="K133" s="61"/>
      <c r="L133" s="74"/>
      <c r="M133" s="61"/>
      <c r="N133" s="63"/>
      <c r="O133" s="18"/>
      <c r="P133" s="113"/>
      <c r="Q133" s="76">
        <f t="shared" si="12"/>
      </c>
      <c r="R133" s="77" t="str">
        <f t="shared" si="13"/>
        <v>     </v>
      </c>
      <c r="S133" s="43" t="str">
        <f t="shared" si="14"/>
        <v> </v>
      </c>
      <c r="T133" s="77">
        <f t="shared" si="15"/>
      </c>
      <c r="U133" s="77">
        <f t="shared" si="16"/>
      </c>
      <c r="V133" s="77">
        <f t="shared" si="17"/>
      </c>
      <c r="W133" s="77">
        <f t="shared" si="18"/>
      </c>
      <c r="X133" s="43">
        <f t="shared" si="19"/>
      </c>
      <c r="Y133" s="78">
        <f t="shared" si="20"/>
      </c>
    </row>
    <row r="134" spans="2:25" ht="13.5">
      <c r="B134" s="59"/>
      <c r="C134" s="60"/>
      <c r="D134" s="61"/>
      <c r="E134" s="61"/>
      <c r="F134" s="61"/>
      <c r="G134" s="61"/>
      <c r="H134" s="61"/>
      <c r="I134" s="62"/>
      <c r="J134" s="61"/>
      <c r="K134" s="61"/>
      <c r="L134" s="74"/>
      <c r="M134" s="61"/>
      <c r="N134" s="63"/>
      <c r="O134" s="18"/>
      <c r="P134" s="113"/>
      <c r="Q134" s="76">
        <f t="shared" si="12"/>
      </c>
      <c r="R134" s="77" t="str">
        <f t="shared" si="13"/>
        <v>     </v>
      </c>
      <c r="S134" s="43" t="str">
        <f t="shared" si="14"/>
        <v> </v>
      </c>
      <c r="T134" s="77">
        <f t="shared" si="15"/>
      </c>
      <c r="U134" s="77">
        <f t="shared" si="16"/>
      </c>
      <c r="V134" s="77">
        <f t="shared" si="17"/>
      </c>
      <c r="W134" s="77">
        <f t="shared" si="18"/>
      </c>
      <c r="X134" s="43">
        <f t="shared" si="19"/>
      </c>
      <c r="Y134" s="78">
        <f t="shared" si="20"/>
      </c>
    </row>
    <row r="135" spans="2:25" ht="13.5">
      <c r="B135" s="59"/>
      <c r="C135" s="60"/>
      <c r="D135" s="61"/>
      <c r="E135" s="61"/>
      <c r="F135" s="61"/>
      <c r="G135" s="61"/>
      <c r="H135" s="61"/>
      <c r="I135" s="62"/>
      <c r="J135" s="61"/>
      <c r="K135" s="61"/>
      <c r="L135" s="74"/>
      <c r="M135" s="61"/>
      <c r="N135" s="63"/>
      <c r="O135" s="18"/>
      <c r="P135" s="113"/>
      <c r="Q135" s="76">
        <f t="shared" si="12"/>
      </c>
      <c r="R135" s="77" t="str">
        <f t="shared" si="13"/>
        <v>     </v>
      </c>
      <c r="S135" s="43" t="str">
        <f t="shared" si="14"/>
        <v> </v>
      </c>
      <c r="T135" s="77">
        <f t="shared" si="15"/>
      </c>
      <c r="U135" s="77">
        <f t="shared" si="16"/>
      </c>
      <c r="V135" s="77">
        <f t="shared" si="17"/>
      </c>
      <c r="W135" s="77">
        <f t="shared" si="18"/>
      </c>
      <c r="X135" s="43">
        <f t="shared" si="19"/>
      </c>
      <c r="Y135" s="78">
        <f t="shared" si="20"/>
      </c>
    </row>
    <row r="136" spans="2:25" ht="13.5">
      <c r="B136" s="59"/>
      <c r="C136" s="60"/>
      <c r="D136" s="61"/>
      <c r="E136" s="61"/>
      <c r="F136" s="61"/>
      <c r="G136" s="61"/>
      <c r="H136" s="61"/>
      <c r="I136" s="62"/>
      <c r="J136" s="61"/>
      <c r="K136" s="61"/>
      <c r="L136" s="74"/>
      <c r="M136" s="61"/>
      <c r="N136" s="63"/>
      <c r="O136" s="18"/>
      <c r="P136" s="113"/>
      <c r="Q136" s="76">
        <f t="shared" si="12"/>
      </c>
      <c r="R136" s="77" t="str">
        <f t="shared" si="13"/>
        <v>     </v>
      </c>
      <c r="S136" s="43" t="str">
        <f t="shared" si="14"/>
        <v> </v>
      </c>
      <c r="T136" s="77">
        <f t="shared" si="15"/>
      </c>
      <c r="U136" s="77">
        <f t="shared" si="16"/>
      </c>
      <c r="V136" s="77">
        <f t="shared" si="17"/>
      </c>
      <c r="W136" s="77">
        <f t="shared" si="18"/>
      </c>
      <c r="X136" s="43">
        <f t="shared" si="19"/>
      </c>
      <c r="Y136" s="78">
        <f t="shared" si="20"/>
      </c>
    </row>
    <row r="137" spans="2:25" ht="13.5">
      <c r="B137" s="59"/>
      <c r="C137" s="60"/>
      <c r="D137" s="61"/>
      <c r="E137" s="61"/>
      <c r="F137" s="61"/>
      <c r="G137" s="61"/>
      <c r="H137" s="61"/>
      <c r="I137" s="62"/>
      <c r="J137" s="61"/>
      <c r="K137" s="61"/>
      <c r="L137" s="74"/>
      <c r="M137" s="61"/>
      <c r="N137" s="63"/>
      <c r="O137" s="18"/>
      <c r="P137" s="113"/>
      <c r="Q137" s="76">
        <f t="shared" si="12"/>
      </c>
      <c r="R137" s="77" t="str">
        <f t="shared" si="13"/>
        <v>     </v>
      </c>
      <c r="S137" s="43" t="str">
        <f t="shared" si="14"/>
        <v> </v>
      </c>
      <c r="T137" s="77">
        <f t="shared" si="15"/>
      </c>
      <c r="U137" s="77">
        <f t="shared" si="16"/>
      </c>
      <c r="V137" s="77">
        <f t="shared" si="17"/>
      </c>
      <c r="W137" s="77">
        <f t="shared" si="18"/>
      </c>
      <c r="X137" s="43">
        <f t="shared" si="19"/>
      </c>
      <c r="Y137" s="78">
        <f t="shared" si="20"/>
      </c>
    </row>
    <row r="138" spans="2:25" ht="13.5">
      <c r="B138" s="59"/>
      <c r="C138" s="60"/>
      <c r="D138" s="61"/>
      <c r="E138" s="61"/>
      <c r="F138" s="61"/>
      <c r="G138" s="61"/>
      <c r="H138" s="61"/>
      <c r="I138" s="62"/>
      <c r="J138" s="61"/>
      <c r="K138" s="61"/>
      <c r="L138" s="74"/>
      <c r="M138" s="61"/>
      <c r="N138" s="63"/>
      <c r="O138" s="18"/>
      <c r="P138" s="113"/>
      <c r="Q138" s="76">
        <f t="shared" si="12"/>
      </c>
      <c r="R138" s="77" t="str">
        <f t="shared" si="13"/>
        <v>     </v>
      </c>
      <c r="S138" s="43" t="str">
        <f t="shared" si="14"/>
        <v> </v>
      </c>
      <c r="T138" s="77">
        <f t="shared" si="15"/>
      </c>
      <c r="U138" s="77">
        <f t="shared" si="16"/>
      </c>
      <c r="V138" s="77">
        <f t="shared" si="17"/>
      </c>
      <c r="W138" s="77">
        <f t="shared" si="18"/>
      </c>
      <c r="X138" s="43">
        <f t="shared" si="19"/>
      </c>
      <c r="Y138" s="78">
        <f t="shared" si="20"/>
      </c>
    </row>
    <row r="139" spans="2:25" ht="13.5">
      <c r="B139" s="59"/>
      <c r="C139" s="60"/>
      <c r="D139" s="61"/>
      <c r="E139" s="61"/>
      <c r="F139" s="61"/>
      <c r="G139" s="61"/>
      <c r="H139" s="61"/>
      <c r="I139" s="62"/>
      <c r="J139" s="61"/>
      <c r="K139" s="61"/>
      <c r="L139" s="74"/>
      <c r="M139" s="61"/>
      <c r="N139" s="63"/>
      <c r="O139" s="18"/>
      <c r="P139" s="113"/>
      <c r="Q139" s="76">
        <f t="shared" si="12"/>
      </c>
      <c r="R139" s="77" t="str">
        <f t="shared" si="13"/>
        <v>     </v>
      </c>
      <c r="S139" s="43" t="str">
        <f t="shared" si="14"/>
        <v> </v>
      </c>
      <c r="T139" s="77">
        <f t="shared" si="15"/>
      </c>
      <c r="U139" s="77">
        <f t="shared" si="16"/>
      </c>
      <c r="V139" s="77">
        <f t="shared" si="17"/>
      </c>
      <c r="W139" s="77">
        <f t="shared" si="18"/>
      </c>
      <c r="X139" s="43">
        <f t="shared" si="19"/>
      </c>
      <c r="Y139" s="78">
        <f t="shared" si="20"/>
      </c>
    </row>
    <row r="140" spans="2:25" ht="13.5">
      <c r="B140" s="59"/>
      <c r="C140" s="60"/>
      <c r="D140" s="61"/>
      <c r="E140" s="61"/>
      <c r="F140" s="61"/>
      <c r="G140" s="61"/>
      <c r="H140" s="61"/>
      <c r="I140" s="62"/>
      <c r="J140" s="61"/>
      <c r="K140" s="61"/>
      <c r="L140" s="74"/>
      <c r="M140" s="61"/>
      <c r="N140" s="63"/>
      <c r="O140" s="18"/>
      <c r="P140" s="113"/>
      <c r="Q140" s="76">
        <f t="shared" si="12"/>
      </c>
      <c r="R140" s="77" t="str">
        <f t="shared" si="13"/>
        <v>     </v>
      </c>
      <c r="S140" s="43" t="str">
        <f t="shared" si="14"/>
        <v> </v>
      </c>
      <c r="T140" s="77">
        <f t="shared" si="15"/>
      </c>
      <c r="U140" s="77">
        <f t="shared" si="16"/>
      </c>
      <c r="V140" s="77">
        <f t="shared" si="17"/>
      </c>
      <c r="W140" s="77">
        <f t="shared" si="18"/>
      </c>
      <c r="X140" s="43">
        <f t="shared" si="19"/>
      </c>
      <c r="Y140" s="78">
        <f t="shared" si="20"/>
      </c>
    </row>
    <row r="141" spans="2:25" ht="13.5">
      <c r="B141" s="59"/>
      <c r="C141" s="60"/>
      <c r="D141" s="61"/>
      <c r="E141" s="61"/>
      <c r="F141" s="61"/>
      <c r="G141" s="61"/>
      <c r="H141" s="61"/>
      <c r="I141" s="62"/>
      <c r="J141" s="61"/>
      <c r="K141" s="61"/>
      <c r="L141" s="74"/>
      <c r="M141" s="61"/>
      <c r="N141" s="63"/>
      <c r="O141" s="18"/>
      <c r="P141" s="113"/>
      <c r="Q141" s="76">
        <f t="shared" si="12"/>
      </c>
      <c r="R141" s="77" t="str">
        <f t="shared" si="13"/>
        <v>     </v>
      </c>
      <c r="S141" s="43" t="str">
        <f t="shared" si="14"/>
        <v> </v>
      </c>
      <c r="T141" s="77">
        <f t="shared" si="15"/>
      </c>
      <c r="U141" s="77">
        <f t="shared" si="16"/>
      </c>
      <c r="V141" s="77">
        <f t="shared" si="17"/>
      </c>
      <c r="W141" s="77">
        <f t="shared" si="18"/>
      </c>
      <c r="X141" s="43">
        <f t="shared" si="19"/>
      </c>
      <c r="Y141" s="78">
        <f t="shared" si="20"/>
      </c>
    </row>
    <row r="142" spans="2:25" ht="13.5">
      <c r="B142" s="59"/>
      <c r="C142" s="60"/>
      <c r="D142" s="61"/>
      <c r="E142" s="61"/>
      <c r="F142" s="61"/>
      <c r="G142" s="61"/>
      <c r="H142" s="61"/>
      <c r="I142" s="62"/>
      <c r="J142" s="61"/>
      <c r="K142" s="61"/>
      <c r="L142" s="74"/>
      <c r="M142" s="61"/>
      <c r="N142" s="63"/>
      <c r="O142" s="18"/>
      <c r="P142" s="113"/>
      <c r="Q142" s="76">
        <f t="shared" si="12"/>
      </c>
      <c r="R142" s="77" t="str">
        <f t="shared" si="13"/>
        <v>     </v>
      </c>
      <c r="S142" s="43" t="str">
        <f t="shared" si="14"/>
        <v> </v>
      </c>
      <c r="T142" s="77">
        <f t="shared" si="15"/>
      </c>
      <c r="U142" s="77">
        <f t="shared" si="16"/>
      </c>
      <c r="V142" s="77">
        <f t="shared" si="17"/>
      </c>
      <c r="W142" s="77">
        <f t="shared" si="18"/>
      </c>
      <c r="X142" s="43">
        <f t="shared" si="19"/>
      </c>
      <c r="Y142" s="78">
        <f t="shared" si="20"/>
      </c>
    </row>
    <row r="143" spans="2:25" ht="13.5">
      <c r="B143" s="59"/>
      <c r="C143" s="60"/>
      <c r="D143" s="61"/>
      <c r="E143" s="61"/>
      <c r="F143" s="61"/>
      <c r="G143" s="61"/>
      <c r="H143" s="61"/>
      <c r="I143" s="62"/>
      <c r="J143" s="61"/>
      <c r="K143" s="61"/>
      <c r="L143" s="74"/>
      <c r="M143" s="61"/>
      <c r="N143" s="63"/>
      <c r="O143" s="18"/>
      <c r="P143" s="113"/>
      <c r="Q143" s="76">
        <f t="shared" si="12"/>
      </c>
      <c r="R143" s="77" t="str">
        <f t="shared" si="13"/>
        <v>     </v>
      </c>
      <c r="S143" s="43" t="str">
        <f t="shared" si="14"/>
        <v> </v>
      </c>
      <c r="T143" s="77">
        <f t="shared" si="15"/>
      </c>
      <c r="U143" s="77">
        <f t="shared" si="16"/>
      </c>
      <c r="V143" s="77">
        <f t="shared" si="17"/>
      </c>
      <c r="W143" s="77">
        <f t="shared" si="18"/>
      </c>
      <c r="X143" s="43">
        <f t="shared" si="19"/>
      </c>
      <c r="Y143" s="78">
        <f t="shared" si="20"/>
      </c>
    </row>
    <row r="144" spans="2:25" ht="13.5">
      <c r="B144" s="59"/>
      <c r="C144" s="60"/>
      <c r="D144" s="61"/>
      <c r="E144" s="61"/>
      <c r="F144" s="61"/>
      <c r="G144" s="61"/>
      <c r="H144" s="61"/>
      <c r="I144" s="62"/>
      <c r="J144" s="61"/>
      <c r="K144" s="61"/>
      <c r="L144" s="74"/>
      <c r="M144" s="61"/>
      <c r="N144" s="63"/>
      <c r="O144" s="18"/>
      <c r="P144" s="113"/>
      <c r="Q144" s="76">
        <f t="shared" si="12"/>
      </c>
      <c r="R144" s="77" t="str">
        <f t="shared" si="13"/>
        <v>     </v>
      </c>
      <c r="S144" s="43" t="str">
        <f t="shared" si="14"/>
        <v> </v>
      </c>
      <c r="T144" s="77">
        <f t="shared" si="15"/>
      </c>
      <c r="U144" s="77">
        <f t="shared" si="16"/>
      </c>
      <c r="V144" s="77">
        <f t="shared" si="17"/>
      </c>
      <c r="W144" s="77">
        <f t="shared" si="18"/>
      </c>
      <c r="X144" s="43">
        <f t="shared" si="19"/>
      </c>
      <c r="Y144" s="78">
        <f t="shared" si="20"/>
      </c>
    </row>
    <row r="145" spans="2:25" ht="13.5">
      <c r="B145" s="64"/>
      <c r="C145" s="65"/>
      <c r="D145" s="66"/>
      <c r="E145" s="66"/>
      <c r="F145" s="66"/>
      <c r="G145" s="66"/>
      <c r="H145" s="66"/>
      <c r="I145" s="67"/>
      <c r="J145" s="66"/>
      <c r="K145" s="66"/>
      <c r="L145" s="75"/>
      <c r="M145" s="66"/>
      <c r="N145" s="68"/>
      <c r="O145" s="18"/>
      <c r="P145" s="113"/>
      <c r="Q145" s="79">
        <f t="shared" si="12"/>
      </c>
      <c r="R145" s="80" t="str">
        <f t="shared" si="13"/>
        <v>     </v>
      </c>
      <c r="S145" s="44" t="str">
        <f t="shared" si="14"/>
        <v> </v>
      </c>
      <c r="T145" s="80">
        <f t="shared" si="15"/>
      </c>
      <c r="U145" s="80">
        <f t="shared" si="16"/>
      </c>
      <c r="V145" s="80">
        <f t="shared" si="17"/>
      </c>
      <c r="W145" s="80">
        <f t="shared" si="18"/>
      </c>
      <c r="X145" s="44">
        <f t="shared" si="19"/>
      </c>
      <c r="Y145" s="81">
        <f t="shared" si="20"/>
      </c>
    </row>
    <row r="146" spans="3:24" ht="13.5">
      <c r="C146" s="12"/>
      <c r="D146" s="12"/>
      <c r="E146" s="12"/>
      <c r="F146" s="12"/>
      <c r="G146" s="12"/>
      <c r="H146" s="12"/>
      <c r="I146" s="12"/>
      <c r="J146" s="5" t="s">
        <v>3</v>
      </c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3:24" ht="13.5">
      <c r="C147" s="12"/>
      <c r="D147" s="12"/>
      <c r="E147" s="12"/>
      <c r="F147" s="12"/>
      <c r="G147" s="12"/>
      <c r="H147" s="12"/>
      <c r="I147" s="12"/>
      <c r="J147" s="5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3:24" ht="13.5">
      <c r="C148" s="12"/>
      <c r="D148" s="12"/>
      <c r="E148" s="12"/>
      <c r="F148" s="12"/>
      <c r="G148" s="12"/>
      <c r="H148" s="12"/>
      <c r="I148" s="12"/>
      <c r="J148" s="5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2:24" ht="13.5">
      <c r="B149" s="13"/>
      <c r="C149" s="12"/>
      <c r="D149" s="12"/>
      <c r="E149" s="12"/>
      <c r="F149" s="12"/>
      <c r="G149" s="12"/>
      <c r="H149" s="12"/>
      <c r="I149" s="12"/>
      <c r="J149" s="5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2:24" ht="13.5">
      <c r="B150" s="12"/>
      <c r="C150" s="12"/>
      <c r="D150" s="12"/>
      <c r="E150" s="12"/>
      <c r="F150" s="12"/>
      <c r="G150" s="12"/>
      <c r="H150" s="12"/>
      <c r="I150" s="12"/>
      <c r="J150" s="5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2:24" ht="13.5">
      <c r="B151" s="12"/>
      <c r="C151" s="12"/>
      <c r="D151" s="12"/>
      <c r="E151" s="12"/>
      <c r="F151" s="12"/>
      <c r="G151" s="12"/>
      <c r="H151" s="12"/>
      <c r="I151" s="12"/>
      <c r="J151" s="5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2:24" ht="13.5">
      <c r="B152" s="12"/>
      <c r="C152" s="12"/>
      <c r="D152" s="12"/>
      <c r="E152" s="12"/>
      <c r="F152" s="12"/>
      <c r="G152" s="12"/>
      <c r="H152" s="12"/>
      <c r="I152" s="12"/>
      <c r="J152" s="5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2:24" ht="13.5">
      <c r="B153" s="12"/>
      <c r="C153" s="12"/>
      <c r="D153" s="12"/>
      <c r="E153" s="12"/>
      <c r="F153" s="12"/>
      <c r="G153" s="12"/>
      <c r="H153" s="12"/>
      <c r="I153" s="12"/>
      <c r="J153" s="5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2:24" ht="13.5">
      <c r="B154" s="12"/>
      <c r="C154" s="12"/>
      <c r="D154" s="12"/>
      <c r="E154" s="12"/>
      <c r="F154" s="12"/>
      <c r="G154" s="12"/>
      <c r="H154" s="12"/>
      <c r="I154" s="12"/>
      <c r="J154" s="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2:24" ht="13.5">
      <c r="B155" s="12"/>
      <c r="C155" s="12"/>
      <c r="D155" s="12"/>
      <c r="E155" s="12"/>
      <c r="F155" s="12"/>
      <c r="G155" s="12"/>
      <c r="H155" s="12"/>
      <c r="I155" s="12"/>
      <c r="J155" s="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24" ht="13.5">
      <c r="B156" s="12"/>
      <c r="C156" s="12"/>
      <c r="D156" s="12"/>
      <c r="E156" s="12"/>
      <c r="F156" s="12"/>
      <c r="G156" s="12"/>
      <c r="H156" s="12"/>
      <c r="I156" s="12"/>
      <c r="J156" s="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2:24" ht="13.5">
      <c r="B157" s="12"/>
      <c r="C157" s="12"/>
      <c r="D157" s="12"/>
      <c r="E157" s="12"/>
      <c r="F157" s="12"/>
      <c r="G157" s="12"/>
      <c r="H157" s="12"/>
      <c r="I157" s="12"/>
      <c r="J157" s="5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2:24" ht="13.5">
      <c r="B158" s="12"/>
      <c r="C158" s="12"/>
      <c r="D158" s="12"/>
      <c r="E158" s="12"/>
      <c r="F158" s="12"/>
      <c r="G158" s="12"/>
      <c r="H158" s="12"/>
      <c r="I158" s="12"/>
      <c r="J158" s="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2:24" ht="13.5">
      <c r="B159" s="12"/>
      <c r="C159" s="12"/>
      <c r="D159" s="12"/>
      <c r="E159" s="12"/>
      <c r="F159" s="12"/>
      <c r="G159" s="12"/>
      <c r="H159" s="12"/>
      <c r="I159" s="12"/>
      <c r="J159" s="5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2:24" ht="13.5">
      <c r="B160" s="12"/>
      <c r="C160" s="12"/>
      <c r="D160" s="12"/>
      <c r="E160" s="12"/>
      <c r="F160" s="12"/>
      <c r="G160" s="12"/>
      <c r="H160" s="12"/>
      <c r="I160" s="12"/>
      <c r="J160" s="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2:24" ht="13.5">
      <c r="B161" s="12"/>
      <c r="C161" s="12"/>
      <c r="D161" s="12"/>
      <c r="E161" s="12"/>
      <c r="F161" s="12"/>
      <c r="G161" s="12"/>
      <c r="H161" s="12"/>
      <c r="I161" s="12"/>
      <c r="J161" s="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2:24" ht="13.5">
      <c r="B162" s="12"/>
      <c r="C162" s="12"/>
      <c r="D162" s="12"/>
      <c r="E162" s="12"/>
      <c r="F162" s="12"/>
      <c r="G162" s="12"/>
      <c r="H162" s="12"/>
      <c r="I162" s="12"/>
      <c r="J162" s="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2:24" ht="13.5">
      <c r="B163" s="12"/>
      <c r="C163" s="12"/>
      <c r="D163" s="12"/>
      <c r="E163" s="12"/>
      <c r="F163" s="12"/>
      <c r="G163" s="12"/>
      <c r="H163" s="12"/>
      <c r="I163" s="12"/>
      <c r="J163" s="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2:24" ht="13.5">
      <c r="B164" s="12"/>
      <c r="C164" s="12"/>
      <c r="D164" s="12"/>
      <c r="E164" s="12"/>
      <c r="F164" s="12"/>
      <c r="G164" s="12"/>
      <c r="H164" s="12"/>
      <c r="I164" s="12"/>
      <c r="J164" s="5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2:24" ht="13.5">
      <c r="B165" s="12"/>
      <c r="C165" s="12"/>
      <c r="D165" s="12"/>
      <c r="E165" s="12"/>
      <c r="F165" s="12"/>
      <c r="G165" s="12"/>
      <c r="H165" s="12"/>
      <c r="I165" s="12"/>
      <c r="J165" s="5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2:24" ht="13.5">
      <c r="B166" s="12"/>
      <c r="C166" s="12"/>
      <c r="D166" s="12"/>
      <c r="E166" s="12"/>
      <c r="F166" s="12"/>
      <c r="G166" s="12"/>
      <c r="H166" s="12"/>
      <c r="I166" s="12"/>
      <c r="J166" s="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2:24" ht="13.5">
      <c r="B167" s="12"/>
      <c r="C167" s="12"/>
      <c r="D167" s="12"/>
      <c r="E167" s="12"/>
      <c r="F167" s="12"/>
      <c r="G167" s="12"/>
      <c r="H167" s="12"/>
      <c r="I167" s="12"/>
      <c r="J167" s="5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2:24" ht="13.5">
      <c r="B168" s="12"/>
      <c r="C168" s="12"/>
      <c r="D168" s="12"/>
      <c r="E168" s="12"/>
      <c r="F168" s="12"/>
      <c r="G168" s="12"/>
      <c r="H168" s="12"/>
      <c r="I168" s="12"/>
      <c r="J168" s="5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2:24" ht="13.5">
      <c r="B169" s="12"/>
      <c r="C169" s="12"/>
      <c r="D169" s="12"/>
      <c r="E169" s="12"/>
      <c r="F169" s="12"/>
      <c r="G169" s="12"/>
      <c r="H169" s="12"/>
      <c r="I169" s="12"/>
      <c r="J169" s="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2:24" ht="13.5">
      <c r="B170" s="12"/>
      <c r="C170" s="12"/>
      <c r="D170" s="12"/>
      <c r="E170" s="12"/>
      <c r="F170" s="12"/>
      <c r="G170" s="12"/>
      <c r="H170" s="12"/>
      <c r="I170" s="12"/>
      <c r="J170" s="5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2:24" ht="13.5">
      <c r="B171" s="12"/>
      <c r="C171" s="12"/>
      <c r="D171" s="12"/>
      <c r="E171" s="12"/>
      <c r="F171" s="12"/>
      <c r="G171" s="12"/>
      <c r="H171" s="12"/>
      <c r="I171" s="12"/>
      <c r="J171" s="5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2:24" ht="13.5">
      <c r="B172" s="12"/>
      <c r="C172" s="12"/>
      <c r="D172" s="12"/>
      <c r="E172" s="12"/>
      <c r="F172" s="12"/>
      <c r="G172" s="12"/>
      <c r="H172" s="12"/>
      <c r="I172" s="12"/>
      <c r="J172" s="5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2:24" ht="13.5">
      <c r="B173" s="12"/>
      <c r="C173" s="12"/>
      <c r="D173" s="12"/>
      <c r="E173" s="12"/>
      <c r="F173" s="12"/>
      <c r="G173" s="12"/>
      <c r="H173" s="12"/>
      <c r="I173" s="12"/>
      <c r="J173" s="5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208" ht="13.5">
      <c r="H208" s="100"/>
    </row>
    <row r="209" ht="13.5">
      <c r="H209" s="100"/>
    </row>
    <row r="210" ht="13.5">
      <c r="H210" s="100"/>
    </row>
    <row r="211" ht="13.5">
      <c r="H211" s="100"/>
    </row>
    <row r="212" ht="13.5">
      <c r="H212" s="100"/>
    </row>
    <row r="213" ht="13.5">
      <c r="H213" s="100"/>
    </row>
    <row r="214" ht="13.5">
      <c r="H214" s="100"/>
    </row>
    <row r="215" spans="8:11" ht="13.5">
      <c r="H215" s="101"/>
      <c r="I215" s="101"/>
      <c r="J215" s="101"/>
      <c r="K215" s="101"/>
    </row>
    <row r="216" spans="1:11" ht="13.5">
      <c r="A216" s="4" t="s">
        <v>115</v>
      </c>
      <c r="B216" s="2" t="s">
        <v>114</v>
      </c>
      <c r="C216" s="2">
        <v>10</v>
      </c>
      <c r="D216" s="14"/>
      <c r="G216" s="14"/>
      <c r="H216" s="1" t="s">
        <v>234</v>
      </c>
      <c r="I216" s="102"/>
      <c r="J216" s="102"/>
      <c r="K216" s="101"/>
    </row>
    <row r="217" spans="1:18" ht="13.5">
      <c r="A217" s="4" t="s">
        <v>116</v>
      </c>
      <c r="B217" s="2" t="s">
        <v>113</v>
      </c>
      <c r="C217" s="2">
        <v>11</v>
      </c>
      <c r="D217" s="14" t="s">
        <v>40</v>
      </c>
      <c r="E217" s="8" t="s">
        <v>39</v>
      </c>
      <c r="F217" s="14">
        <v>1</v>
      </c>
      <c r="G217" s="14" t="s">
        <v>75</v>
      </c>
      <c r="H217" s="103" t="s">
        <v>235</v>
      </c>
      <c r="I217" s="14"/>
      <c r="J217" s="102"/>
      <c r="K217" s="101">
        <v>1</v>
      </c>
      <c r="Q217" s="103"/>
      <c r="R217" s="14"/>
    </row>
    <row r="218" spans="1:11" ht="13.5">
      <c r="A218" s="4"/>
      <c r="B218" s="2"/>
      <c r="C218" s="2"/>
      <c r="D218" s="14"/>
      <c r="E218" s="8" t="s">
        <v>36</v>
      </c>
      <c r="F218" s="14">
        <v>2</v>
      </c>
      <c r="G218" s="14" t="s">
        <v>88</v>
      </c>
      <c r="H218" s="103" t="s">
        <v>236</v>
      </c>
      <c r="I218" s="14"/>
      <c r="J218" s="102"/>
      <c r="K218" s="101">
        <v>2</v>
      </c>
    </row>
    <row r="219" spans="1:11" ht="13.5">
      <c r="A219" s="4"/>
      <c r="B219" s="2"/>
      <c r="C219" s="2"/>
      <c r="F219" s="14">
        <v>3</v>
      </c>
      <c r="H219" s="103" t="s">
        <v>237</v>
      </c>
      <c r="J219" s="101"/>
      <c r="K219" s="101">
        <v>3</v>
      </c>
    </row>
    <row r="220" spans="1:11" ht="13.5">
      <c r="A220" s="4"/>
      <c r="B220" s="2"/>
      <c r="C220" s="2"/>
      <c r="F220" s="8">
        <v>4</v>
      </c>
      <c r="H220" s="103" t="s">
        <v>238</v>
      </c>
      <c r="J220" s="101"/>
      <c r="K220" s="101">
        <v>4</v>
      </c>
    </row>
    <row r="221" spans="1:11" ht="13.5">
      <c r="A221" s="4"/>
      <c r="B221" s="2"/>
      <c r="C221" s="2"/>
      <c r="F221" s="8">
        <v>5</v>
      </c>
      <c r="H221" s="103" t="s">
        <v>239</v>
      </c>
      <c r="J221" s="101"/>
      <c r="K221" s="101">
        <v>5</v>
      </c>
    </row>
    <row r="222" spans="1:11" ht="13.5">
      <c r="A222" s="4"/>
      <c r="B222" s="2"/>
      <c r="C222" s="2"/>
      <c r="F222" s="8">
        <v>6</v>
      </c>
      <c r="H222" s="103" t="s">
        <v>240</v>
      </c>
      <c r="J222" s="101"/>
      <c r="K222" s="101">
        <v>6</v>
      </c>
    </row>
    <row r="223" spans="1:11" ht="13.5">
      <c r="A223" s="4"/>
      <c r="B223" s="2"/>
      <c r="C223" s="2"/>
      <c r="F223" s="8" t="s">
        <v>67</v>
      </c>
      <c r="H223" s="103" t="s">
        <v>241</v>
      </c>
      <c r="J223" s="101"/>
      <c r="K223" s="101">
        <v>7</v>
      </c>
    </row>
    <row r="224" spans="1:11" ht="13.5">
      <c r="A224" s="4"/>
      <c r="B224" s="2"/>
      <c r="C224" s="2"/>
      <c r="F224" s="8" t="s">
        <v>68</v>
      </c>
      <c r="H224" s="103" t="s">
        <v>242</v>
      </c>
      <c r="J224" s="101"/>
      <c r="K224" s="101">
        <v>8</v>
      </c>
    </row>
    <row r="225" spans="1:11" ht="13.5">
      <c r="A225" s="4"/>
      <c r="B225" s="2"/>
      <c r="C225" s="2"/>
      <c r="F225" s="8" t="s">
        <v>69</v>
      </c>
      <c r="H225" s="103" t="s">
        <v>243</v>
      </c>
      <c r="J225" s="101"/>
      <c r="K225" s="101">
        <v>9</v>
      </c>
    </row>
    <row r="226" spans="1:11" ht="13.5">
      <c r="A226" s="4"/>
      <c r="B226" s="2"/>
      <c r="C226" s="2"/>
      <c r="F226" s="8" t="s">
        <v>70</v>
      </c>
      <c r="H226" s="103" t="s">
        <v>244</v>
      </c>
      <c r="J226" s="101"/>
      <c r="K226" s="101">
        <v>10</v>
      </c>
    </row>
    <row r="227" spans="1:11" ht="13.5">
      <c r="A227" s="4"/>
      <c r="B227" s="2"/>
      <c r="C227" s="2"/>
      <c r="F227" s="8" t="s">
        <v>71</v>
      </c>
      <c r="H227" s="103" t="s">
        <v>245</v>
      </c>
      <c r="J227" s="101"/>
      <c r="K227" s="101">
        <v>11</v>
      </c>
    </row>
    <row r="228" spans="1:11" ht="13.5">
      <c r="A228" s="4"/>
      <c r="B228" s="2"/>
      <c r="C228" s="2"/>
      <c r="H228" s="103" t="s">
        <v>246</v>
      </c>
      <c r="J228" s="101"/>
      <c r="K228" s="101">
        <v>12</v>
      </c>
    </row>
    <row r="229" spans="1:11" ht="13.5">
      <c r="A229" s="4"/>
      <c r="B229" s="2"/>
      <c r="C229" s="2"/>
      <c r="H229" s="103" t="s">
        <v>247</v>
      </c>
      <c r="J229" s="101"/>
      <c r="K229" s="101">
        <v>13</v>
      </c>
    </row>
    <row r="230" spans="1:11" ht="13.5">
      <c r="A230" s="4"/>
      <c r="B230" s="2"/>
      <c r="C230" s="2"/>
      <c r="H230" s="103" t="s">
        <v>248</v>
      </c>
      <c r="J230" s="101"/>
      <c r="K230" s="101">
        <v>14</v>
      </c>
    </row>
    <row r="231" spans="1:11" ht="13.5">
      <c r="A231" s="4"/>
      <c r="B231" s="2"/>
      <c r="C231" s="2"/>
      <c r="H231" s="103" t="s">
        <v>249</v>
      </c>
      <c r="J231" s="101"/>
      <c r="K231" s="101">
        <v>15</v>
      </c>
    </row>
    <row r="232" spans="1:11" ht="13.5">
      <c r="A232" s="4"/>
      <c r="B232" s="2"/>
      <c r="C232" s="2"/>
      <c r="H232" s="103" t="s">
        <v>250</v>
      </c>
      <c r="J232" s="101"/>
      <c r="K232" s="101">
        <v>16</v>
      </c>
    </row>
    <row r="233" spans="1:11" ht="13.5">
      <c r="A233" s="4"/>
      <c r="B233" s="2"/>
      <c r="C233" s="2"/>
      <c r="H233" s="103" t="s">
        <v>251</v>
      </c>
      <c r="J233" s="101"/>
      <c r="K233" s="101">
        <v>17</v>
      </c>
    </row>
    <row r="234" spans="1:11" ht="13.5">
      <c r="A234" s="4"/>
      <c r="B234" s="2"/>
      <c r="C234" s="2"/>
      <c r="H234" s="103" t="s">
        <v>252</v>
      </c>
      <c r="J234" s="101"/>
      <c r="K234" s="101">
        <v>18</v>
      </c>
    </row>
    <row r="235" spans="1:11" ht="13.5">
      <c r="A235" s="4"/>
      <c r="B235" s="2"/>
      <c r="C235" s="2"/>
      <c r="H235" s="103" t="s">
        <v>253</v>
      </c>
      <c r="J235" s="101"/>
      <c r="K235" s="101">
        <v>19</v>
      </c>
    </row>
    <row r="236" spans="1:11" ht="13.5">
      <c r="A236" s="4"/>
      <c r="B236" s="2"/>
      <c r="C236" s="2"/>
      <c r="H236" s="103" t="s">
        <v>254</v>
      </c>
      <c r="J236" s="101"/>
      <c r="K236" s="101">
        <v>20</v>
      </c>
    </row>
    <row r="237" spans="1:11" ht="13.5">
      <c r="A237" s="4"/>
      <c r="B237" s="2"/>
      <c r="C237" s="2"/>
      <c r="H237" s="103" t="s">
        <v>255</v>
      </c>
      <c r="J237" s="101"/>
      <c r="K237" s="101">
        <v>21</v>
      </c>
    </row>
    <row r="238" spans="1:11" ht="13.5">
      <c r="A238" s="4"/>
      <c r="B238" s="2"/>
      <c r="C238" s="2"/>
      <c r="H238" s="103" t="s">
        <v>256</v>
      </c>
      <c r="J238" s="101"/>
      <c r="K238" s="101">
        <v>22</v>
      </c>
    </row>
    <row r="239" spans="1:11" ht="13.5">
      <c r="A239" s="4"/>
      <c r="B239" s="2"/>
      <c r="C239" s="2"/>
      <c r="H239" s="103" t="s">
        <v>257</v>
      </c>
      <c r="J239" s="101"/>
      <c r="K239" s="101">
        <v>23</v>
      </c>
    </row>
    <row r="240" spans="1:11" ht="13.5">
      <c r="A240" s="4"/>
      <c r="B240" s="2"/>
      <c r="C240" s="2"/>
      <c r="H240" s="103" t="s">
        <v>258</v>
      </c>
      <c r="J240" s="101"/>
      <c r="K240" s="101">
        <v>24</v>
      </c>
    </row>
    <row r="241" spans="1:11" ht="13.5">
      <c r="A241" s="4"/>
      <c r="B241" s="2"/>
      <c r="C241" s="2"/>
      <c r="H241" s="103" t="s">
        <v>259</v>
      </c>
      <c r="J241" s="101"/>
      <c r="K241" s="101">
        <v>25</v>
      </c>
    </row>
    <row r="242" spans="1:11" ht="13.5">
      <c r="A242" s="4"/>
      <c r="B242" s="2"/>
      <c r="C242" s="2"/>
      <c r="H242" s="103" t="s">
        <v>260</v>
      </c>
      <c r="J242" s="101"/>
      <c r="K242" s="101">
        <v>26</v>
      </c>
    </row>
    <row r="243" spans="8:11" ht="13.5">
      <c r="H243" s="103" t="s">
        <v>261</v>
      </c>
      <c r="J243" s="101"/>
      <c r="K243" s="101">
        <v>27</v>
      </c>
    </row>
    <row r="244" spans="8:11" ht="13.5">
      <c r="H244" s="103" t="s">
        <v>262</v>
      </c>
      <c r="J244" s="101"/>
      <c r="K244" s="101">
        <v>28</v>
      </c>
    </row>
    <row r="245" spans="8:11" ht="13.5">
      <c r="H245" s="103" t="s">
        <v>263</v>
      </c>
      <c r="J245" s="101"/>
      <c r="K245" s="101">
        <v>29</v>
      </c>
    </row>
    <row r="246" spans="8:11" ht="13.5">
      <c r="H246" s="103" t="s">
        <v>264</v>
      </c>
      <c r="J246" s="101"/>
      <c r="K246" s="101">
        <v>30</v>
      </c>
    </row>
    <row r="247" spans="8:11" ht="13.5">
      <c r="H247" s="103" t="s">
        <v>265</v>
      </c>
      <c r="J247" s="101"/>
      <c r="K247" s="101">
        <v>31</v>
      </c>
    </row>
    <row r="248" spans="8:11" ht="13.5">
      <c r="H248" s="103" t="s">
        <v>266</v>
      </c>
      <c r="J248" s="101"/>
      <c r="K248" s="101">
        <v>32</v>
      </c>
    </row>
    <row r="249" spans="8:11" ht="13.5">
      <c r="H249" s="103" t="s">
        <v>267</v>
      </c>
      <c r="J249" s="101"/>
      <c r="K249" s="101">
        <v>33</v>
      </c>
    </row>
    <row r="250" spans="8:11" ht="13.5">
      <c r="H250" s="103" t="s">
        <v>268</v>
      </c>
      <c r="J250" s="101"/>
      <c r="K250" s="101">
        <v>34</v>
      </c>
    </row>
    <row r="251" spans="8:11" ht="13.5">
      <c r="H251" s="103" t="s">
        <v>269</v>
      </c>
      <c r="J251" s="101"/>
      <c r="K251" s="101">
        <v>35</v>
      </c>
    </row>
    <row r="252" spans="8:11" ht="13.5">
      <c r="H252" s="103" t="s">
        <v>270</v>
      </c>
      <c r="J252" s="101"/>
      <c r="K252" s="101">
        <v>36</v>
      </c>
    </row>
    <row r="253" spans="8:11" ht="13.5">
      <c r="H253" s="103" t="s">
        <v>271</v>
      </c>
      <c r="J253" s="101"/>
      <c r="K253" s="101">
        <v>37</v>
      </c>
    </row>
    <row r="254" spans="8:11" ht="13.5">
      <c r="H254" s="103" t="s">
        <v>272</v>
      </c>
      <c r="J254" s="101"/>
      <c r="K254" s="101">
        <v>38</v>
      </c>
    </row>
    <row r="255" spans="8:11" ht="13.5">
      <c r="H255" s="103" t="s">
        <v>273</v>
      </c>
      <c r="J255" s="101"/>
      <c r="K255" s="101">
        <v>39</v>
      </c>
    </row>
    <row r="256" spans="8:11" ht="13.5">
      <c r="H256" s="103" t="s">
        <v>274</v>
      </c>
      <c r="J256" s="101"/>
      <c r="K256" s="101">
        <v>40</v>
      </c>
    </row>
    <row r="257" spans="8:11" ht="13.5">
      <c r="H257" s="103" t="s">
        <v>275</v>
      </c>
      <c r="J257" s="101"/>
      <c r="K257" s="101">
        <v>41</v>
      </c>
    </row>
    <row r="258" spans="8:11" ht="13.5">
      <c r="H258" s="103" t="s">
        <v>276</v>
      </c>
      <c r="J258" s="101"/>
      <c r="K258" s="101">
        <v>42</v>
      </c>
    </row>
    <row r="259" spans="8:11" ht="13.5">
      <c r="H259" s="103" t="s">
        <v>277</v>
      </c>
      <c r="J259" s="101"/>
      <c r="K259" s="101">
        <v>43</v>
      </c>
    </row>
    <row r="260" spans="8:11" ht="13.5">
      <c r="H260" s="103" t="s">
        <v>278</v>
      </c>
      <c r="J260" s="101"/>
      <c r="K260" s="101">
        <v>44</v>
      </c>
    </row>
    <row r="261" spans="8:11" ht="13.5">
      <c r="H261" s="103" t="s">
        <v>279</v>
      </c>
      <c r="J261" s="101"/>
      <c r="K261" s="101">
        <v>45</v>
      </c>
    </row>
    <row r="262" spans="8:11" ht="13.5">
      <c r="H262" s="103" t="s">
        <v>280</v>
      </c>
      <c r="J262" s="101"/>
      <c r="K262" s="101">
        <v>46</v>
      </c>
    </row>
    <row r="263" spans="8:11" ht="13.5">
      <c r="H263" s="103" t="s">
        <v>281</v>
      </c>
      <c r="J263" s="101"/>
      <c r="K263" s="101">
        <v>47</v>
      </c>
    </row>
    <row r="264" spans="8:11" ht="13.5">
      <c r="H264" s="103" t="s">
        <v>282</v>
      </c>
      <c r="J264" s="101"/>
      <c r="K264" s="101">
        <v>48</v>
      </c>
    </row>
    <row r="265" spans="8:11" ht="13.5">
      <c r="H265" s="103" t="s">
        <v>283</v>
      </c>
      <c r="J265" s="101"/>
      <c r="K265" s="101">
        <v>49</v>
      </c>
    </row>
    <row r="266" spans="8:11" ht="13.5">
      <c r="H266" s="103" t="s">
        <v>284</v>
      </c>
      <c r="J266" s="101"/>
      <c r="K266" s="101">
        <v>50</v>
      </c>
    </row>
    <row r="267" spans="8:11" ht="13.5">
      <c r="H267" s="103" t="s">
        <v>285</v>
      </c>
      <c r="J267" s="101"/>
      <c r="K267" s="101">
        <v>51</v>
      </c>
    </row>
    <row r="268" spans="8:11" ht="13.5">
      <c r="H268" s="103" t="s">
        <v>286</v>
      </c>
      <c r="J268" s="101"/>
      <c r="K268" s="101">
        <v>52</v>
      </c>
    </row>
    <row r="269" spans="8:11" ht="13.5">
      <c r="H269" s="103" t="s">
        <v>287</v>
      </c>
      <c r="J269" s="101"/>
      <c r="K269" s="101">
        <v>53</v>
      </c>
    </row>
    <row r="270" spans="8:11" ht="13.5">
      <c r="H270" s="103" t="s">
        <v>288</v>
      </c>
      <c r="J270" s="101"/>
      <c r="K270" s="101">
        <v>54</v>
      </c>
    </row>
    <row r="271" spans="8:11" ht="13.5">
      <c r="H271" s="103" t="s">
        <v>289</v>
      </c>
      <c r="J271" s="101"/>
      <c r="K271" s="101">
        <v>55</v>
      </c>
    </row>
    <row r="272" spans="8:11" ht="13.5">
      <c r="H272" s="103" t="s">
        <v>290</v>
      </c>
      <c r="J272" s="101"/>
      <c r="K272" s="101">
        <v>56</v>
      </c>
    </row>
    <row r="273" spans="8:11" ht="13.5">
      <c r="H273" s="103" t="s">
        <v>291</v>
      </c>
      <c r="J273" s="101"/>
      <c r="K273" s="101">
        <v>57</v>
      </c>
    </row>
    <row r="274" spans="8:11" ht="13.5">
      <c r="H274" s="103" t="s">
        <v>292</v>
      </c>
      <c r="J274" s="101"/>
      <c r="K274" s="101">
        <v>58</v>
      </c>
    </row>
    <row r="275" spans="8:11" ht="13.5">
      <c r="H275" s="103" t="s">
        <v>293</v>
      </c>
      <c r="J275" s="101"/>
      <c r="K275" s="101">
        <v>59</v>
      </c>
    </row>
    <row r="276" spans="8:11" ht="13.5">
      <c r="H276" s="103" t="s">
        <v>294</v>
      </c>
      <c r="J276" s="101"/>
      <c r="K276" s="101">
        <v>60</v>
      </c>
    </row>
    <row r="277" spans="8:11" ht="13.5">
      <c r="H277" s="103" t="s">
        <v>295</v>
      </c>
      <c r="J277" s="101"/>
      <c r="K277" s="101">
        <v>61</v>
      </c>
    </row>
    <row r="278" spans="8:11" ht="13.5">
      <c r="H278" s="103" t="s">
        <v>296</v>
      </c>
      <c r="J278" s="101"/>
      <c r="K278" s="101">
        <v>62</v>
      </c>
    </row>
    <row r="279" spans="8:11" ht="13.5">
      <c r="H279" s="103" t="s">
        <v>297</v>
      </c>
      <c r="J279" s="101"/>
      <c r="K279" s="101">
        <v>63</v>
      </c>
    </row>
    <row r="280" spans="8:11" ht="13.5">
      <c r="H280" s="103" t="s">
        <v>298</v>
      </c>
      <c r="J280" s="101"/>
      <c r="K280" s="101">
        <v>64</v>
      </c>
    </row>
    <row r="281" spans="8:11" ht="13.5">
      <c r="H281" s="103" t="s">
        <v>299</v>
      </c>
      <c r="J281" s="101"/>
      <c r="K281" s="101">
        <v>65</v>
      </c>
    </row>
    <row r="282" spans="8:11" ht="13.5">
      <c r="H282" s="103" t="s">
        <v>300</v>
      </c>
      <c r="J282" s="101"/>
      <c r="K282" s="101">
        <v>66</v>
      </c>
    </row>
    <row r="283" spans="8:11" ht="13.5">
      <c r="H283" s="103" t="s">
        <v>301</v>
      </c>
      <c r="J283" s="101"/>
      <c r="K283" s="101">
        <v>67</v>
      </c>
    </row>
    <row r="284" spans="8:11" ht="13.5">
      <c r="H284" s="103" t="s">
        <v>302</v>
      </c>
      <c r="J284" s="101"/>
      <c r="K284" s="101">
        <v>68</v>
      </c>
    </row>
    <row r="285" spans="8:11" ht="13.5">
      <c r="H285" s="103" t="s">
        <v>303</v>
      </c>
      <c r="J285" s="101"/>
      <c r="K285" s="101">
        <v>69</v>
      </c>
    </row>
    <row r="286" spans="8:11" ht="13.5">
      <c r="H286" s="103" t="s">
        <v>304</v>
      </c>
      <c r="J286" s="101"/>
      <c r="K286" s="101">
        <v>70</v>
      </c>
    </row>
    <row r="287" spans="8:11" ht="13.5">
      <c r="H287" s="103" t="s">
        <v>305</v>
      </c>
      <c r="J287" s="101"/>
      <c r="K287" s="101">
        <v>71</v>
      </c>
    </row>
    <row r="288" spans="8:11" ht="13.5">
      <c r="H288" s="103" t="s">
        <v>306</v>
      </c>
      <c r="J288" s="101"/>
      <c r="K288" s="101">
        <v>72</v>
      </c>
    </row>
    <row r="289" spans="8:11" ht="13.5">
      <c r="H289" s="103" t="s">
        <v>307</v>
      </c>
      <c r="J289" s="101"/>
      <c r="K289" s="101">
        <v>73</v>
      </c>
    </row>
    <row r="290" spans="8:11" ht="13.5">
      <c r="H290" s="103" t="s">
        <v>308</v>
      </c>
      <c r="J290" s="101"/>
      <c r="K290" s="101">
        <v>74</v>
      </c>
    </row>
    <row r="291" spans="8:11" ht="13.5">
      <c r="H291" s="103" t="s">
        <v>309</v>
      </c>
      <c r="J291" s="101"/>
      <c r="K291" s="101">
        <v>75</v>
      </c>
    </row>
    <row r="292" spans="8:11" ht="13.5">
      <c r="H292" s="103" t="s">
        <v>310</v>
      </c>
      <c r="J292" s="101"/>
      <c r="K292" s="101">
        <v>76</v>
      </c>
    </row>
    <row r="293" spans="8:11" ht="13.5">
      <c r="H293" s="103" t="s">
        <v>311</v>
      </c>
      <c r="J293" s="101"/>
      <c r="K293" s="101">
        <v>77</v>
      </c>
    </row>
    <row r="294" spans="8:11" ht="13.5">
      <c r="H294" s="103" t="s">
        <v>312</v>
      </c>
      <c r="J294" s="101"/>
      <c r="K294" s="101">
        <v>78</v>
      </c>
    </row>
    <row r="295" spans="8:11" ht="13.5">
      <c r="H295" s="103" t="s">
        <v>313</v>
      </c>
      <c r="J295" s="101"/>
      <c r="K295" s="101">
        <v>79</v>
      </c>
    </row>
    <row r="296" spans="8:11" ht="13.5">
      <c r="H296" s="103" t="s">
        <v>314</v>
      </c>
      <c r="J296" s="101"/>
      <c r="K296" s="101">
        <v>80</v>
      </c>
    </row>
    <row r="297" spans="8:11" ht="13.5">
      <c r="H297" s="103" t="s">
        <v>315</v>
      </c>
      <c r="J297" s="101"/>
      <c r="K297" s="101">
        <v>81</v>
      </c>
    </row>
    <row r="298" spans="8:11" ht="13.5">
      <c r="H298" s="103" t="s">
        <v>316</v>
      </c>
      <c r="J298" s="101"/>
      <c r="K298" s="101">
        <v>82</v>
      </c>
    </row>
    <row r="299" spans="8:11" ht="13.5">
      <c r="H299" s="103" t="s">
        <v>317</v>
      </c>
      <c r="J299" s="101"/>
      <c r="K299" s="101">
        <v>83</v>
      </c>
    </row>
    <row r="300" spans="8:11" ht="13.5">
      <c r="H300" s="103" t="s">
        <v>318</v>
      </c>
      <c r="J300" s="101"/>
      <c r="K300" s="101">
        <v>84</v>
      </c>
    </row>
    <row r="301" spans="8:11" ht="13.5">
      <c r="H301" s="103" t="s">
        <v>319</v>
      </c>
      <c r="J301" s="101"/>
      <c r="K301" s="101">
        <v>85</v>
      </c>
    </row>
    <row r="302" spans="8:11" ht="13.5">
      <c r="H302" s="103" t="s">
        <v>320</v>
      </c>
      <c r="J302" s="101"/>
      <c r="K302" s="101">
        <v>86</v>
      </c>
    </row>
    <row r="303" spans="8:11" ht="13.5">
      <c r="H303" s="103" t="s">
        <v>321</v>
      </c>
      <c r="J303" s="101"/>
      <c r="K303" s="101">
        <v>87</v>
      </c>
    </row>
    <row r="304" spans="8:11" ht="13.5">
      <c r="H304" s="103" t="s">
        <v>322</v>
      </c>
      <c r="J304" s="101"/>
      <c r="K304" s="101">
        <v>88</v>
      </c>
    </row>
    <row r="305" spans="8:11" ht="13.5">
      <c r="H305" s="103" t="s">
        <v>323</v>
      </c>
      <c r="J305" s="101"/>
      <c r="K305" s="101">
        <v>89</v>
      </c>
    </row>
    <row r="306" spans="8:11" ht="13.5">
      <c r="H306" s="103" t="s">
        <v>324</v>
      </c>
      <c r="J306" s="101"/>
      <c r="K306" s="101">
        <v>90</v>
      </c>
    </row>
    <row r="307" spans="8:11" ht="13.5">
      <c r="H307" s="103" t="s">
        <v>325</v>
      </c>
      <c r="J307" s="101"/>
      <c r="K307" s="101">
        <v>91</v>
      </c>
    </row>
    <row r="308" spans="8:11" ht="13.5">
      <c r="H308" s="103" t="s">
        <v>326</v>
      </c>
      <c r="J308" s="101"/>
      <c r="K308" s="101">
        <v>92</v>
      </c>
    </row>
    <row r="309" spans="8:11" ht="13.5">
      <c r="H309" s="103" t="s">
        <v>327</v>
      </c>
      <c r="J309" s="101"/>
      <c r="K309" s="101">
        <v>93</v>
      </c>
    </row>
    <row r="310" spans="8:11" ht="13.5">
      <c r="H310" s="103" t="s">
        <v>328</v>
      </c>
      <c r="J310" s="101"/>
      <c r="K310" s="101">
        <v>94</v>
      </c>
    </row>
    <row r="311" spans="8:11" ht="13.5">
      <c r="H311" s="103" t="s">
        <v>329</v>
      </c>
      <c r="J311" s="101"/>
      <c r="K311" s="101">
        <v>95</v>
      </c>
    </row>
    <row r="312" spans="8:11" ht="13.5">
      <c r="H312" s="19" t="s">
        <v>330</v>
      </c>
      <c r="J312" s="101"/>
      <c r="K312" s="101">
        <v>96</v>
      </c>
    </row>
    <row r="313" spans="8:11" ht="13.5">
      <c r="H313" s="19" t="s">
        <v>331</v>
      </c>
      <c r="J313" s="101"/>
      <c r="K313" s="101">
        <v>97</v>
      </c>
    </row>
    <row r="314" spans="8:11" ht="13.5">
      <c r="H314" s="19" t="s">
        <v>332</v>
      </c>
      <c r="J314" s="101"/>
      <c r="K314" s="101">
        <v>98</v>
      </c>
    </row>
    <row r="315" spans="8:11" ht="13.5">
      <c r="H315" s="19" t="s">
        <v>333</v>
      </c>
      <c r="J315" s="101"/>
      <c r="K315" s="101">
        <v>99</v>
      </c>
    </row>
    <row r="316" spans="8:11" ht="13.5">
      <c r="H316" s="19" t="s">
        <v>334</v>
      </c>
      <c r="J316" s="101"/>
      <c r="K316" s="101">
        <v>100</v>
      </c>
    </row>
    <row r="317" spans="8:11" ht="13.5">
      <c r="H317" s="19" t="s">
        <v>335</v>
      </c>
      <c r="J317" s="101"/>
      <c r="K317" s="101">
        <v>101</v>
      </c>
    </row>
    <row r="318" spans="8:11" ht="13.5">
      <c r="H318" s="19" t="s">
        <v>336</v>
      </c>
      <c r="J318" s="101"/>
      <c r="K318" s="101">
        <v>102</v>
      </c>
    </row>
    <row r="319" spans="8:11" ht="13.5">
      <c r="H319" s="2" t="s">
        <v>337</v>
      </c>
      <c r="J319" s="101"/>
      <c r="K319" s="101">
        <v>103</v>
      </c>
    </row>
    <row r="320" spans="8:11" ht="13.5">
      <c r="H320" s="2" t="s">
        <v>338</v>
      </c>
      <c r="J320" s="101"/>
      <c r="K320" s="101">
        <v>104</v>
      </c>
    </row>
    <row r="321" spans="8:11" ht="13.5">
      <c r="H321" s="2" t="s">
        <v>339</v>
      </c>
      <c r="J321" s="101"/>
      <c r="K321" s="101">
        <v>105</v>
      </c>
    </row>
    <row r="322" spans="8:11" ht="13.5">
      <c r="H322" s="2" t="s">
        <v>340</v>
      </c>
      <c r="J322" s="101"/>
      <c r="K322" s="101">
        <v>106</v>
      </c>
    </row>
    <row r="323" spans="8:11" ht="13.5">
      <c r="H323" s="2" t="s">
        <v>341</v>
      </c>
      <c r="J323" s="101"/>
      <c r="K323" s="101">
        <v>107</v>
      </c>
    </row>
    <row r="324" spans="8:11" ht="13.5">
      <c r="H324" s="2" t="s">
        <v>342</v>
      </c>
      <c r="J324" s="101"/>
      <c r="K324" s="101">
        <v>108</v>
      </c>
    </row>
    <row r="325" spans="8:11" ht="13.5">
      <c r="H325" s="2" t="s">
        <v>343</v>
      </c>
      <c r="J325" s="101"/>
      <c r="K325" s="101">
        <v>109</v>
      </c>
    </row>
    <row r="326" spans="8:11" ht="13.5">
      <c r="H326" s="2" t="s">
        <v>344</v>
      </c>
      <c r="J326" s="101"/>
      <c r="K326" s="101">
        <v>110</v>
      </c>
    </row>
    <row r="327" spans="8:11" ht="13.5">
      <c r="H327" s="2" t="s">
        <v>345</v>
      </c>
      <c r="J327" s="101"/>
      <c r="K327" s="101">
        <v>111</v>
      </c>
    </row>
    <row r="328" spans="8:11" ht="13.5">
      <c r="H328" s="2" t="s">
        <v>346</v>
      </c>
      <c r="J328" s="101"/>
      <c r="K328" s="101">
        <v>112</v>
      </c>
    </row>
    <row r="329" spans="8:11" ht="13.5">
      <c r="H329" s="2" t="s">
        <v>347</v>
      </c>
      <c r="J329" s="101"/>
      <c r="K329" s="101">
        <v>113</v>
      </c>
    </row>
    <row r="330" spans="8:11" ht="13.5">
      <c r="H330" s="2" t="s">
        <v>348</v>
      </c>
      <c r="J330" s="101"/>
      <c r="K330" s="101">
        <v>114</v>
      </c>
    </row>
    <row r="331" spans="8:11" ht="13.5">
      <c r="H331" s="2" t="s">
        <v>349</v>
      </c>
      <c r="J331" s="101"/>
      <c r="K331" s="101">
        <v>115</v>
      </c>
    </row>
    <row r="332" spans="8:11" ht="13.5">
      <c r="H332" s="2" t="s">
        <v>350</v>
      </c>
      <c r="J332" s="101"/>
      <c r="K332" s="101">
        <v>116</v>
      </c>
    </row>
    <row r="333" spans="8:11" ht="13.5">
      <c r="H333" s="2" t="s">
        <v>351</v>
      </c>
      <c r="J333" s="101"/>
      <c r="K333" s="101">
        <v>117</v>
      </c>
    </row>
    <row r="334" spans="8:11" ht="13.5">
      <c r="H334" s="2" t="s">
        <v>352</v>
      </c>
      <c r="J334" s="101"/>
      <c r="K334" s="101">
        <v>118</v>
      </c>
    </row>
    <row r="335" spans="8:11" ht="13.5">
      <c r="H335" s="2" t="s">
        <v>353</v>
      </c>
      <c r="J335" s="101"/>
      <c r="K335" s="101">
        <v>119</v>
      </c>
    </row>
    <row r="336" spans="8:11" ht="13.5">
      <c r="H336" s="2" t="s">
        <v>354</v>
      </c>
      <c r="J336" s="101"/>
      <c r="K336" s="101">
        <v>120</v>
      </c>
    </row>
    <row r="337" spans="8:11" ht="13.5">
      <c r="H337" s="2" t="s">
        <v>355</v>
      </c>
      <c r="J337" s="101"/>
      <c r="K337" s="101">
        <v>121</v>
      </c>
    </row>
    <row r="338" spans="8:11" ht="13.5">
      <c r="H338" s="2" t="s">
        <v>356</v>
      </c>
      <c r="J338" s="101"/>
      <c r="K338" s="101">
        <v>122</v>
      </c>
    </row>
    <row r="339" spans="8:11" ht="13.5">
      <c r="H339" s="2" t="s">
        <v>357</v>
      </c>
      <c r="J339" s="101"/>
      <c r="K339" s="101">
        <v>123</v>
      </c>
    </row>
    <row r="340" spans="8:11" ht="13.5">
      <c r="H340" s="2" t="s">
        <v>358</v>
      </c>
      <c r="J340" s="101"/>
      <c r="K340" s="101">
        <v>124</v>
      </c>
    </row>
    <row r="341" spans="8:11" ht="13.5">
      <c r="H341" s="2" t="s">
        <v>359</v>
      </c>
      <c r="J341" s="101"/>
      <c r="K341" s="101">
        <v>125</v>
      </c>
    </row>
    <row r="342" spans="8:11" ht="13.5">
      <c r="H342" s="2" t="s">
        <v>360</v>
      </c>
      <c r="J342" s="101"/>
      <c r="K342" s="101">
        <v>126</v>
      </c>
    </row>
    <row r="343" spans="8:11" ht="13.5">
      <c r="H343" s="2" t="s">
        <v>361</v>
      </c>
      <c r="J343" s="101"/>
      <c r="K343" s="101">
        <v>127</v>
      </c>
    </row>
    <row r="344" spans="8:11" ht="13.5">
      <c r="H344" s="2" t="s">
        <v>362</v>
      </c>
      <c r="J344" s="101"/>
      <c r="K344" s="101">
        <v>128</v>
      </c>
    </row>
    <row r="345" spans="8:11" ht="13.5">
      <c r="H345" s="2" t="s">
        <v>363</v>
      </c>
      <c r="J345" s="101"/>
      <c r="K345" s="101">
        <v>129</v>
      </c>
    </row>
    <row r="346" spans="8:11" ht="13.5">
      <c r="H346" s="2" t="s">
        <v>364</v>
      </c>
      <c r="J346" s="101"/>
      <c r="K346" s="101">
        <v>130</v>
      </c>
    </row>
    <row r="347" spans="8:11" ht="13.5">
      <c r="H347" s="2" t="s">
        <v>365</v>
      </c>
      <c r="J347" s="101"/>
      <c r="K347" s="101">
        <v>131</v>
      </c>
    </row>
    <row r="348" spans="8:11" ht="13.5">
      <c r="H348" s="2" t="s">
        <v>366</v>
      </c>
      <c r="J348" s="101"/>
      <c r="K348" s="101">
        <v>132</v>
      </c>
    </row>
    <row r="349" spans="8:11" ht="13.5">
      <c r="H349" s="2" t="s">
        <v>367</v>
      </c>
      <c r="J349" s="101"/>
      <c r="K349" s="101">
        <v>133</v>
      </c>
    </row>
    <row r="350" spans="8:11" ht="13.5">
      <c r="H350" s="2" t="s">
        <v>368</v>
      </c>
      <c r="J350" s="101"/>
      <c r="K350" s="101">
        <v>134</v>
      </c>
    </row>
    <row r="351" spans="8:11" ht="13.5">
      <c r="H351" s="2" t="s">
        <v>369</v>
      </c>
      <c r="J351" s="101"/>
      <c r="K351" s="101">
        <v>135</v>
      </c>
    </row>
    <row r="352" spans="8:11" ht="13.5">
      <c r="H352" s="2" t="s">
        <v>370</v>
      </c>
      <c r="J352" s="101"/>
      <c r="K352" s="101">
        <v>136</v>
      </c>
    </row>
    <row r="353" spans="8:11" ht="13.5">
      <c r="H353" s="2" t="s">
        <v>371</v>
      </c>
      <c r="J353" s="101"/>
      <c r="K353" s="101">
        <v>137</v>
      </c>
    </row>
    <row r="354" spans="8:11" ht="13.5">
      <c r="H354" s="2" t="s">
        <v>372</v>
      </c>
      <c r="J354" s="101"/>
      <c r="K354" s="101">
        <v>138</v>
      </c>
    </row>
    <row r="355" spans="8:11" ht="13.5">
      <c r="H355" s="2" t="s">
        <v>373</v>
      </c>
      <c r="J355" s="101"/>
      <c r="K355" s="101">
        <v>139</v>
      </c>
    </row>
    <row r="356" spans="8:11" ht="13.5">
      <c r="H356" s="2" t="s">
        <v>374</v>
      </c>
      <c r="J356" s="101"/>
      <c r="K356" s="101">
        <v>140</v>
      </c>
    </row>
    <row r="357" spans="8:11" ht="13.5">
      <c r="H357" s="2" t="s">
        <v>375</v>
      </c>
      <c r="J357" s="101"/>
      <c r="K357" s="101">
        <v>141</v>
      </c>
    </row>
    <row r="358" spans="8:11" ht="13.5">
      <c r="H358" s="2" t="s">
        <v>376</v>
      </c>
      <c r="J358" s="101"/>
      <c r="K358" s="101">
        <v>142</v>
      </c>
    </row>
    <row r="359" spans="8:11" ht="13.5">
      <c r="H359" s="2" t="s">
        <v>377</v>
      </c>
      <c r="J359" s="101"/>
      <c r="K359" s="101">
        <v>143</v>
      </c>
    </row>
    <row r="360" spans="8:11" ht="13.5">
      <c r="H360" s="2" t="s">
        <v>378</v>
      </c>
      <c r="J360" s="101"/>
      <c r="K360" s="101">
        <v>144</v>
      </c>
    </row>
    <row r="361" spans="8:11" ht="13.5">
      <c r="H361" s="2" t="s">
        <v>379</v>
      </c>
      <c r="J361" s="101"/>
      <c r="K361" s="101">
        <v>145</v>
      </c>
    </row>
    <row r="362" spans="8:11" ht="13.5">
      <c r="H362" s="2" t="s">
        <v>380</v>
      </c>
      <c r="J362" s="101"/>
      <c r="K362" s="101">
        <v>146</v>
      </c>
    </row>
    <row r="363" spans="8:11" ht="13.5">
      <c r="H363" s="2" t="s">
        <v>381</v>
      </c>
      <c r="J363" s="101"/>
      <c r="K363" s="101">
        <v>147</v>
      </c>
    </row>
    <row r="364" spans="8:11" ht="13.5">
      <c r="H364" s="2" t="s">
        <v>382</v>
      </c>
      <c r="J364" s="101"/>
      <c r="K364" s="101">
        <v>148</v>
      </c>
    </row>
    <row r="365" spans="8:11" ht="13.5">
      <c r="H365" s="2" t="s">
        <v>383</v>
      </c>
      <c r="J365" s="101"/>
      <c r="K365" s="101">
        <v>149</v>
      </c>
    </row>
    <row r="366" spans="8:11" ht="13.5">
      <c r="H366" s="2" t="s">
        <v>384</v>
      </c>
      <c r="J366" s="101"/>
      <c r="K366" s="101">
        <v>150</v>
      </c>
    </row>
    <row r="367" spans="8:11" ht="13.5">
      <c r="H367" s="2" t="s">
        <v>385</v>
      </c>
      <c r="J367" s="101"/>
      <c r="K367" s="101">
        <v>151</v>
      </c>
    </row>
    <row r="368" spans="8:11" ht="13.5">
      <c r="H368" s="2" t="s">
        <v>386</v>
      </c>
      <c r="J368" s="101"/>
      <c r="K368" s="101">
        <v>152</v>
      </c>
    </row>
    <row r="369" spans="8:11" ht="13.5">
      <c r="H369" s="2" t="s">
        <v>387</v>
      </c>
      <c r="J369" s="101"/>
      <c r="K369" s="101">
        <v>153</v>
      </c>
    </row>
    <row r="370" spans="8:11" ht="13.5">
      <c r="H370" s="2" t="s">
        <v>388</v>
      </c>
      <c r="J370" s="101"/>
      <c r="K370" s="101">
        <v>154</v>
      </c>
    </row>
    <row r="371" spans="8:11" ht="13.5">
      <c r="H371" s="2" t="s">
        <v>389</v>
      </c>
      <c r="J371" s="101"/>
      <c r="K371" s="101">
        <v>155</v>
      </c>
    </row>
    <row r="372" spans="8:11" ht="13.5">
      <c r="H372" s="2" t="s">
        <v>390</v>
      </c>
      <c r="J372" s="101"/>
      <c r="K372" s="101">
        <v>156</v>
      </c>
    </row>
    <row r="373" spans="8:11" ht="13.5">
      <c r="H373" s="2" t="s">
        <v>391</v>
      </c>
      <c r="J373" s="101"/>
      <c r="K373" s="101">
        <v>157</v>
      </c>
    </row>
    <row r="374" spans="8:11" ht="13.5">
      <c r="H374" s="2" t="s">
        <v>392</v>
      </c>
      <c r="J374" s="101"/>
      <c r="K374" s="101">
        <v>158</v>
      </c>
    </row>
    <row r="375" spans="8:11" ht="13.5">
      <c r="H375" s="2" t="s">
        <v>393</v>
      </c>
      <c r="J375" s="101"/>
      <c r="K375" s="101">
        <v>159</v>
      </c>
    </row>
    <row r="376" spans="8:11" ht="13.5">
      <c r="H376" s="2" t="s">
        <v>394</v>
      </c>
      <c r="J376" s="101"/>
      <c r="K376" s="101">
        <v>160</v>
      </c>
    </row>
    <row r="377" spans="8:11" ht="13.5">
      <c r="H377" s="2" t="s">
        <v>395</v>
      </c>
      <c r="J377" s="101"/>
      <c r="K377" s="101">
        <v>161</v>
      </c>
    </row>
    <row r="378" spans="8:11" ht="13.5">
      <c r="H378" s="2" t="s">
        <v>396</v>
      </c>
      <c r="J378" s="101"/>
      <c r="K378" s="101">
        <v>162</v>
      </c>
    </row>
    <row r="379" spans="8:11" ht="13.5">
      <c r="H379" s="2" t="s">
        <v>397</v>
      </c>
      <c r="J379" s="101"/>
      <c r="K379" s="101">
        <v>163</v>
      </c>
    </row>
    <row r="380" spans="8:11" ht="13.5">
      <c r="H380" s="2" t="s">
        <v>398</v>
      </c>
      <c r="J380" s="101"/>
      <c r="K380" s="101">
        <v>164</v>
      </c>
    </row>
    <row r="381" spans="8:11" ht="13.5">
      <c r="H381" s="2" t="s">
        <v>399</v>
      </c>
      <c r="J381" s="101"/>
      <c r="K381" s="101">
        <v>165</v>
      </c>
    </row>
    <row r="382" spans="8:11" ht="13.5">
      <c r="H382" s="2" t="s">
        <v>400</v>
      </c>
      <c r="J382" s="101"/>
      <c r="K382" s="101">
        <v>166</v>
      </c>
    </row>
    <row r="383" spans="8:11" ht="13.5">
      <c r="H383" s="2" t="s">
        <v>401</v>
      </c>
      <c r="J383" s="101"/>
      <c r="K383" s="101">
        <v>167</v>
      </c>
    </row>
    <row r="384" spans="8:11" ht="13.5">
      <c r="H384" s="2" t="s">
        <v>121</v>
      </c>
      <c r="J384" s="101"/>
      <c r="K384" s="101">
        <v>168</v>
      </c>
    </row>
    <row r="385" spans="8:11" ht="13.5">
      <c r="H385" s="2" t="s">
        <v>122</v>
      </c>
      <c r="J385" s="101"/>
      <c r="K385" s="101">
        <v>169</v>
      </c>
    </row>
    <row r="386" spans="8:11" ht="13.5">
      <c r="H386" s="2" t="s">
        <v>123</v>
      </c>
      <c r="J386" s="101"/>
      <c r="K386" s="101">
        <v>170</v>
      </c>
    </row>
    <row r="387" spans="8:11" ht="13.5">
      <c r="H387" s="2" t="s">
        <v>124</v>
      </c>
      <c r="J387" s="101"/>
      <c r="K387" s="101">
        <v>171</v>
      </c>
    </row>
    <row r="388" spans="8:11" ht="13.5">
      <c r="H388" s="2" t="s">
        <v>125</v>
      </c>
      <c r="J388" s="101"/>
      <c r="K388" s="101">
        <v>172</v>
      </c>
    </row>
    <row r="389" spans="8:11" ht="13.5">
      <c r="H389" s="2" t="s">
        <v>126</v>
      </c>
      <c r="J389" s="101"/>
      <c r="K389" s="101">
        <v>173</v>
      </c>
    </row>
    <row r="390" spans="8:11" ht="13.5">
      <c r="H390" s="2" t="s">
        <v>127</v>
      </c>
      <c r="J390" s="101"/>
      <c r="K390" s="101">
        <v>174</v>
      </c>
    </row>
    <row r="391" spans="8:11" ht="13.5">
      <c r="H391" s="2" t="s">
        <v>128</v>
      </c>
      <c r="J391" s="101"/>
      <c r="K391" s="101">
        <v>175</v>
      </c>
    </row>
    <row r="392" spans="8:11" ht="13.5">
      <c r="H392" s="2" t="s">
        <v>129</v>
      </c>
      <c r="J392" s="101"/>
      <c r="K392" s="101">
        <v>176</v>
      </c>
    </row>
    <row r="393" spans="8:11" ht="13.5">
      <c r="H393" s="2" t="s">
        <v>130</v>
      </c>
      <c r="J393" s="101"/>
      <c r="K393" s="101">
        <v>177</v>
      </c>
    </row>
    <row r="394" spans="8:11" ht="13.5">
      <c r="H394" s="2" t="s">
        <v>131</v>
      </c>
      <c r="J394" s="101"/>
      <c r="K394" s="101">
        <v>178</v>
      </c>
    </row>
    <row r="395" spans="8:11" ht="13.5">
      <c r="H395" s="2" t="s">
        <v>132</v>
      </c>
      <c r="J395" s="101"/>
      <c r="K395" s="101">
        <v>179</v>
      </c>
    </row>
    <row r="396" spans="8:11" ht="13.5">
      <c r="H396" s="2" t="s">
        <v>133</v>
      </c>
      <c r="J396" s="101"/>
      <c r="K396" s="101">
        <v>180</v>
      </c>
    </row>
    <row r="397" spans="8:11" ht="13.5">
      <c r="H397" s="2" t="s">
        <v>134</v>
      </c>
      <c r="J397" s="101"/>
      <c r="K397" s="101">
        <v>181</v>
      </c>
    </row>
    <row r="398" spans="8:11" ht="13.5">
      <c r="H398" s="2" t="s">
        <v>135</v>
      </c>
      <c r="J398" s="101"/>
      <c r="K398" s="101">
        <v>182</v>
      </c>
    </row>
    <row r="399" spans="8:11" ht="13.5">
      <c r="H399" s="2" t="s">
        <v>136</v>
      </c>
      <c r="J399" s="101"/>
      <c r="K399" s="101">
        <v>183</v>
      </c>
    </row>
    <row r="400" spans="8:11" ht="13.5">
      <c r="H400" s="2" t="s">
        <v>137</v>
      </c>
      <c r="J400" s="101"/>
      <c r="K400" s="101">
        <v>184</v>
      </c>
    </row>
    <row r="401" spans="8:11" ht="13.5">
      <c r="H401" s="2" t="s">
        <v>138</v>
      </c>
      <c r="J401" s="101"/>
      <c r="K401" s="101">
        <v>185</v>
      </c>
    </row>
    <row r="402" spans="8:11" ht="13.5">
      <c r="H402" s="2" t="s">
        <v>139</v>
      </c>
      <c r="J402" s="101"/>
      <c r="K402" s="101">
        <v>186</v>
      </c>
    </row>
    <row r="403" spans="8:11" ht="13.5">
      <c r="H403" s="2" t="s">
        <v>140</v>
      </c>
      <c r="J403" s="101"/>
      <c r="K403" s="101">
        <v>187</v>
      </c>
    </row>
    <row r="404" spans="8:11" ht="13.5">
      <c r="H404" s="2" t="s">
        <v>141</v>
      </c>
      <c r="J404" s="101"/>
      <c r="K404" s="101">
        <v>188</v>
      </c>
    </row>
    <row r="405" spans="8:11" ht="13.5">
      <c r="H405" s="2" t="s">
        <v>142</v>
      </c>
      <c r="J405" s="101"/>
      <c r="K405" s="101">
        <v>189</v>
      </c>
    </row>
    <row r="406" spans="8:11" ht="13.5">
      <c r="H406" s="2" t="s">
        <v>143</v>
      </c>
      <c r="J406" s="101"/>
      <c r="K406" s="101">
        <v>190</v>
      </c>
    </row>
    <row r="407" spans="8:11" ht="13.5">
      <c r="H407" s="2" t="s">
        <v>144</v>
      </c>
      <c r="J407" s="101"/>
      <c r="K407" s="101">
        <v>191</v>
      </c>
    </row>
    <row r="408" spans="8:11" ht="13.5">
      <c r="H408" s="2" t="s">
        <v>145</v>
      </c>
      <c r="J408" s="101"/>
      <c r="K408" s="101">
        <v>192</v>
      </c>
    </row>
    <row r="409" spans="8:11" ht="13.5">
      <c r="H409" s="2" t="s">
        <v>146</v>
      </c>
      <c r="J409" s="101"/>
      <c r="K409" s="101">
        <v>193</v>
      </c>
    </row>
    <row r="410" spans="8:11" ht="13.5">
      <c r="H410" s="104" t="s">
        <v>147</v>
      </c>
      <c r="J410" s="101"/>
      <c r="K410" s="101">
        <v>194</v>
      </c>
    </row>
    <row r="411" spans="8:11" ht="13.5">
      <c r="H411" s="104" t="s">
        <v>148</v>
      </c>
      <c r="J411" s="101"/>
      <c r="K411" s="101">
        <v>195</v>
      </c>
    </row>
    <row r="412" spans="8:11" ht="13.5">
      <c r="H412" s="104" t="s">
        <v>149</v>
      </c>
      <c r="J412" s="101"/>
      <c r="K412" s="101">
        <v>196</v>
      </c>
    </row>
    <row r="413" spans="8:11" ht="13.5">
      <c r="H413" s="104" t="s">
        <v>150</v>
      </c>
      <c r="J413" s="101"/>
      <c r="K413" s="101">
        <v>197</v>
      </c>
    </row>
    <row r="414" spans="8:11" ht="13.5">
      <c r="H414" s="104" t="s">
        <v>151</v>
      </c>
      <c r="J414" s="101"/>
      <c r="K414" s="101">
        <v>198</v>
      </c>
    </row>
    <row r="415" spans="8:11" ht="13.5">
      <c r="H415" s="104" t="s">
        <v>152</v>
      </c>
      <c r="J415" s="101"/>
      <c r="K415" s="101">
        <v>199</v>
      </c>
    </row>
    <row r="416" spans="8:11" ht="13.5">
      <c r="H416" s="104" t="s">
        <v>153</v>
      </c>
      <c r="J416" s="101"/>
      <c r="K416" s="101">
        <v>200</v>
      </c>
    </row>
    <row r="417" spans="8:11" ht="13.5">
      <c r="H417" s="104" t="s">
        <v>154</v>
      </c>
      <c r="J417" s="101"/>
      <c r="K417" s="101">
        <v>201</v>
      </c>
    </row>
    <row r="418" spans="8:11" ht="13.5">
      <c r="H418" s="104" t="s">
        <v>155</v>
      </c>
      <c r="J418" s="101"/>
      <c r="K418" s="101">
        <v>202</v>
      </c>
    </row>
    <row r="419" spans="8:11" ht="13.5">
      <c r="H419" s="104" t="s">
        <v>156</v>
      </c>
      <c r="J419" s="101"/>
      <c r="K419" s="101">
        <v>203</v>
      </c>
    </row>
    <row r="420" spans="8:11" ht="13.5">
      <c r="H420" s="104" t="s">
        <v>157</v>
      </c>
      <c r="J420" s="101"/>
      <c r="K420" s="101">
        <v>204</v>
      </c>
    </row>
    <row r="421" spans="8:11" ht="13.5">
      <c r="H421" s="104" t="s">
        <v>158</v>
      </c>
      <c r="J421" s="101"/>
      <c r="K421" s="101">
        <v>205</v>
      </c>
    </row>
    <row r="422" spans="8:11" ht="13.5">
      <c r="H422" s="104" t="s">
        <v>159</v>
      </c>
      <c r="J422" s="101"/>
      <c r="K422" s="101">
        <v>206</v>
      </c>
    </row>
    <row r="423" spans="8:11" ht="13.5">
      <c r="H423" s="104" t="s">
        <v>160</v>
      </c>
      <c r="J423" s="101"/>
      <c r="K423" s="101">
        <v>207</v>
      </c>
    </row>
    <row r="424" spans="8:11" ht="13.5">
      <c r="H424" s="104" t="s">
        <v>161</v>
      </c>
      <c r="J424" s="101"/>
      <c r="K424" s="101">
        <v>208</v>
      </c>
    </row>
    <row r="425" spans="8:11" ht="13.5">
      <c r="H425" s="104" t="s">
        <v>162</v>
      </c>
      <c r="J425" s="101"/>
      <c r="K425" s="101">
        <v>209</v>
      </c>
    </row>
    <row r="426" spans="8:11" ht="13.5">
      <c r="H426" s="104" t="s">
        <v>163</v>
      </c>
      <c r="J426" s="101"/>
      <c r="K426" s="101">
        <v>210</v>
      </c>
    </row>
    <row r="427" spans="8:11" ht="13.5">
      <c r="H427" s="104" t="s">
        <v>164</v>
      </c>
      <c r="J427" s="101"/>
      <c r="K427" s="101">
        <v>211</v>
      </c>
    </row>
    <row r="428" spans="8:11" ht="13.5">
      <c r="H428" s="104" t="s">
        <v>165</v>
      </c>
      <c r="J428" s="101"/>
      <c r="K428" s="101">
        <v>212</v>
      </c>
    </row>
    <row r="429" spans="8:11" ht="13.5">
      <c r="H429" s="104" t="s">
        <v>166</v>
      </c>
      <c r="J429" s="101"/>
      <c r="K429" s="101">
        <v>213</v>
      </c>
    </row>
    <row r="430" spans="8:11" ht="13.5">
      <c r="H430" s="104" t="s">
        <v>167</v>
      </c>
      <c r="J430" s="101"/>
      <c r="K430" s="101">
        <v>214</v>
      </c>
    </row>
    <row r="431" spans="8:11" ht="13.5">
      <c r="H431" s="104" t="s">
        <v>168</v>
      </c>
      <c r="J431" s="101"/>
      <c r="K431" s="101">
        <v>215</v>
      </c>
    </row>
    <row r="432" spans="8:11" ht="13.5">
      <c r="H432" s="104" t="s">
        <v>169</v>
      </c>
      <c r="J432" s="101"/>
      <c r="K432" s="101">
        <v>216</v>
      </c>
    </row>
    <row r="433" spans="8:11" ht="13.5">
      <c r="H433" s="104" t="s">
        <v>170</v>
      </c>
      <c r="J433" s="101"/>
      <c r="K433" s="101">
        <v>217</v>
      </c>
    </row>
    <row r="434" spans="8:11" ht="13.5">
      <c r="H434" s="104" t="s">
        <v>171</v>
      </c>
      <c r="J434" s="101"/>
      <c r="K434" s="101">
        <v>218</v>
      </c>
    </row>
    <row r="435" spans="8:11" ht="13.5">
      <c r="H435" s="104" t="s">
        <v>172</v>
      </c>
      <c r="J435" s="101"/>
      <c r="K435" s="101">
        <v>219</v>
      </c>
    </row>
    <row r="436" spans="8:11" ht="13.5">
      <c r="H436" s="104" t="s">
        <v>173</v>
      </c>
      <c r="J436" s="101"/>
      <c r="K436" s="101">
        <v>220</v>
      </c>
    </row>
    <row r="437" spans="8:11" ht="13.5">
      <c r="H437" s="104" t="s">
        <v>174</v>
      </c>
      <c r="J437" s="101"/>
      <c r="K437" s="101">
        <v>221</v>
      </c>
    </row>
    <row r="438" spans="8:11" ht="13.5">
      <c r="H438" s="104" t="s">
        <v>175</v>
      </c>
      <c r="J438" s="101"/>
      <c r="K438" s="101">
        <v>222</v>
      </c>
    </row>
    <row r="439" spans="8:11" ht="13.5">
      <c r="H439" s="104" t="s">
        <v>176</v>
      </c>
      <c r="J439" s="101"/>
      <c r="K439" s="101">
        <v>223</v>
      </c>
    </row>
    <row r="440" spans="8:11" ht="13.5">
      <c r="H440" s="104" t="s">
        <v>177</v>
      </c>
      <c r="J440" s="101"/>
      <c r="K440" s="101">
        <v>224</v>
      </c>
    </row>
    <row r="441" spans="8:11" ht="13.5">
      <c r="H441" s="104" t="s">
        <v>178</v>
      </c>
      <c r="J441" s="101"/>
      <c r="K441" s="101">
        <v>225</v>
      </c>
    </row>
    <row r="442" spans="8:11" ht="13.5">
      <c r="H442" s="104" t="s">
        <v>179</v>
      </c>
      <c r="J442" s="101"/>
      <c r="K442" s="101">
        <v>226</v>
      </c>
    </row>
    <row r="443" spans="8:11" ht="13.5">
      <c r="H443" s="104" t="s">
        <v>180</v>
      </c>
      <c r="J443" s="101"/>
      <c r="K443" s="101">
        <v>227</v>
      </c>
    </row>
    <row r="444" spans="8:11" ht="13.5">
      <c r="H444" s="104" t="s">
        <v>181</v>
      </c>
      <c r="J444" s="101"/>
      <c r="K444" s="101">
        <v>228</v>
      </c>
    </row>
    <row r="445" spans="8:11" ht="13.5">
      <c r="H445" s="104" t="s">
        <v>182</v>
      </c>
      <c r="J445" s="101"/>
      <c r="K445" s="101">
        <v>229</v>
      </c>
    </row>
    <row r="446" spans="8:11" ht="13.5">
      <c r="H446" s="104" t="s">
        <v>183</v>
      </c>
      <c r="J446" s="101"/>
      <c r="K446" s="101">
        <v>230</v>
      </c>
    </row>
    <row r="447" spans="8:11" ht="13.5">
      <c r="H447" s="104" t="s">
        <v>184</v>
      </c>
      <c r="J447" s="101"/>
      <c r="K447" s="101">
        <v>231</v>
      </c>
    </row>
    <row r="448" spans="8:11" ht="13.5">
      <c r="H448" s="104" t="s">
        <v>185</v>
      </c>
      <c r="J448" s="101"/>
      <c r="K448" s="101">
        <v>232</v>
      </c>
    </row>
    <row r="449" spans="8:11" ht="13.5">
      <c r="H449" s="104" t="s">
        <v>186</v>
      </c>
      <c r="J449" s="101"/>
      <c r="K449" s="101">
        <v>233</v>
      </c>
    </row>
    <row r="450" spans="8:11" ht="13.5">
      <c r="H450" s="104" t="s">
        <v>187</v>
      </c>
      <c r="J450" s="101"/>
      <c r="K450" s="101">
        <v>234</v>
      </c>
    </row>
    <row r="451" spans="8:11" ht="13.5">
      <c r="H451" s="104" t="s">
        <v>188</v>
      </c>
      <c r="J451" s="101"/>
      <c r="K451" s="101">
        <v>235</v>
      </c>
    </row>
    <row r="452" spans="8:11" ht="13.5">
      <c r="H452" s="104" t="s">
        <v>189</v>
      </c>
      <c r="J452" s="101"/>
      <c r="K452" s="101">
        <v>236</v>
      </c>
    </row>
    <row r="453" spans="8:11" ht="13.5">
      <c r="H453" s="104" t="s">
        <v>190</v>
      </c>
      <c r="J453" s="101"/>
      <c r="K453" s="101">
        <v>237</v>
      </c>
    </row>
    <row r="454" spans="8:11" ht="13.5">
      <c r="H454" s="104" t="s">
        <v>191</v>
      </c>
      <c r="J454" s="101"/>
      <c r="K454" s="101">
        <v>238</v>
      </c>
    </row>
    <row r="455" spans="8:11" ht="13.5">
      <c r="H455" s="104" t="s">
        <v>192</v>
      </c>
      <c r="J455" s="101"/>
      <c r="K455" s="101">
        <v>239</v>
      </c>
    </row>
    <row r="456" spans="8:11" ht="13.5">
      <c r="H456" s="104" t="s">
        <v>193</v>
      </c>
      <c r="J456" s="101"/>
      <c r="K456" s="101">
        <v>240</v>
      </c>
    </row>
    <row r="457" spans="8:11" ht="13.5">
      <c r="H457" s="104" t="s">
        <v>194</v>
      </c>
      <c r="J457" s="101"/>
      <c r="K457" s="101">
        <v>241</v>
      </c>
    </row>
    <row r="458" spans="8:11" ht="13.5">
      <c r="H458" s="104" t="s">
        <v>195</v>
      </c>
      <c r="J458" s="101"/>
      <c r="K458" s="101">
        <v>242</v>
      </c>
    </row>
    <row r="459" spans="8:11" ht="13.5">
      <c r="H459" s="104" t="s">
        <v>196</v>
      </c>
      <c r="J459" s="101"/>
      <c r="K459" s="101">
        <v>243</v>
      </c>
    </row>
    <row r="460" spans="8:11" ht="13.5">
      <c r="H460" s="104" t="s">
        <v>197</v>
      </c>
      <c r="J460" s="101"/>
      <c r="K460" s="101">
        <v>244</v>
      </c>
    </row>
    <row r="461" spans="8:11" ht="13.5">
      <c r="H461" s="104" t="s">
        <v>198</v>
      </c>
      <c r="J461" s="101"/>
      <c r="K461" s="101">
        <v>245</v>
      </c>
    </row>
    <row r="462" spans="8:11" ht="13.5">
      <c r="H462" s="104" t="s">
        <v>199</v>
      </c>
      <c r="J462" s="101"/>
      <c r="K462" s="101">
        <v>246</v>
      </c>
    </row>
    <row r="463" spans="8:11" ht="13.5">
      <c r="H463" s="104" t="s">
        <v>200</v>
      </c>
      <c r="J463" s="101"/>
      <c r="K463" s="101">
        <v>247</v>
      </c>
    </row>
    <row r="464" spans="8:11" ht="13.5">
      <c r="H464" s="104" t="s">
        <v>201</v>
      </c>
      <c r="J464" s="101"/>
      <c r="K464" s="101">
        <v>248</v>
      </c>
    </row>
    <row r="465" spans="8:11" ht="13.5">
      <c r="H465" s="104" t="s">
        <v>202</v>
      </c>
      <c r="J465" s="101"/>
      <c r="K465" s="101">
        <v>249</v>
      </c>
    </row>
    <row r="466" spans="8:11" ht="13.5">
      <c r="H466" s="104" t="s">
        <v>203</v>
      </c>
      <c r="J466" s="101"/>
      <c r="K466" s="101">
        <v>250</v>
      </c>
    </row>
    <row r="467" spans="8:11" ht="13.5">
      <c r="H467" s="104" t="s">
        <v>204</v>
      </c>
      <c r="J467" s="101"/>
      <c r="K467" s="101">
        <v>251</v>
      </c>
    </row>
    <row r="468" spans="8:11" ht="13.5">
      <c r="H468" s="104" t="s">
        <v>205</v>
      </c>
      <c r="J468" s="101"/>
      <c r="K468" s="101">
        <v>252</v>
      </c>
    </row>
    <row r="469" spans="8:11" ht="13.5">
      <c r="H469" s="104" t="s">
        <v>206</v>
      </c>
      <c r="J469" s="101"/>
      <c r="K469" s="101">
        <v>253</v>
      </c>
    </row>
    <row r="470" spans="8:11" ht="13.5">
      <c r="H470" s="104" t="s">
        <v>207</v>
      </c>
      <c r="J470" s="101"/>
      <c r="K470" s="101">
        <v>254</v>
      </c>
    </row>
    <row r="471" spans="8:11" ht="13.5">
      <c r="H471" s="104" t="s">
        <v>208</v>
      </c>
      <c r="J471" s="101"/>
      <c r="K471" s="101">
        <v>255</v>
      </c>
    </row>
    <row r="472" spans="8:11" ht="13.5">
      <c r="H472" s="104" t="s">
        <v>209</v>
      </c>
      <c r="J472" s="101"/>
      <c r="K472" s="101">
        <v>256</v>
      </c>
    </row>
    <row r="473" spans="8:11" ht="13.5">
      <c r="H473" s="104" t="s">
        <v>121</v>
      </c>
      <c r="J473" s="101"/>
      <c r="K473" s="101">
        <v>257</v>
      </c>
    </row>
    <row r="474" spans="8:11" ht="13.5">
      <c r="H474" s="104" t="s">
        <v>210</v>
      </c>
      <c r="J474" s="101"/>
      <c r="K474" s="101">
        <v>258</v>
      </c>
    </row>
    <row r="475" spans="8:11" ht="13.5">
      <c r="H475" s="104" t="s">
        <v>5</v>
      </c>
      <c r="J475" s="101"/>
      <c r="K475" s="101">
        <v>259</v>
      </c>
    </row>
    <row r="476" spans="8:11" ht="13.5">
      <c r="H476" s="104" t="s">
        <v>211</v>
      </c>
      <c r="J476" s="101"/>
      <c r="K476" s="101">
        <v>260</v>
      </c>
    </row>
    <row r="477" spans="8:11" ht="13.5">
      <c r="H477" s="104" t="s">
        <v>6</v>
      </c>
      <c r="J477" s="101"/>
      <c r="K477" s="101">
        <v>261</v>
      </c>
    </row>
    <row r="478" spans="8:11" ht="13.5">
      <c r="H478" s="104" t="s">
        <v>212</v>
      </c>
      <c r="J478" s="101"/>
      <c r="K478" s="101">
        <v>262</v>
      </c>
    </row>
    <row r="479" spans="8:11" ht="13.5">
      <c r="H479" s="104" t="s">
        <v>120</v>
      </c>
      <c r="J479" s="101"/>
      <c r="K479" s="101">
        <v>263</v>
      </c>
    </row>
    <row r="480" spans="8:11" ht="13.5">
      <c r="H480" s="104" t="s">
        <v>7</v>
      </c>
      <c r="J480" s="101"/>
      <c r="K480" s="101">
        <v>264</v>
      </c>
    </row>
    <row r="481" spans="8:11" ht="13.5">
      <c r="H481" s="104" t="s">
        <v>8</v>
      </c>
      <c r="J481" s="101"/>
      <c r="K481" s="101">
        <v>265</v>
      </c>
    </row>
    <row r="482" spans="8:11" ht="13.5">
      <c r="H482" s="104" t="s">
        <v>9</v>
      </c>
      <c r="J482" s="101"/>
      <c r="K482" s="101">
        <v>266</v>
      </c>
    </row>
    <row r="483" spans="8:11" ht="13.5">
      <c r="H483" s="104" t="s">
        <v>213</v>
      </c>
      <c r="J483" s="101"/>
      <c r="K483" s="101">
        <v>267</v>
      </c>
    </row>
    <row r="484" spans="8:11" ht="13.5">
      <c r="H484" s="104" t="s">
        <v>214</v>
      </c>
      <c r="J484" s="101"/>
      <c r="K484" s="101">
        <v>268</v>
      </c>
    </row>
    <row r="485" spans="8:11" ht="13.5">
      <c r="H485" s="104" t="s">
        <v>10</v>
      </c>
      <c r="J485" s="101"/>
      <c r="K485" s="101">
        <v>269</v>
      </c>
    </row>
    <row r="486" spans="8:11" ht="13.5">
      <c r="H486" s="104" t="s">
        <v>11</v>
      </c>
      <c r="J486" s="101"/>
      <c r="K486" s="101">
        <v>270</v>
      </c>
    </row>
    <row r="487" spans="8:11" ht="13.5">
      <c r="H487" s="104" t="s">
        <v>12</v>
      </c>
      <c r="J487" s="101"/>
      <c r="K487" s="101">
        <v>271</v>
      </c>
    </row>
    <row r="488" spans="8:11" ht="13.5">
      <c r="H488" s="104" t="s">
        <v>13</v>
      </c>
      <c r="J488" s="101"/>
      <c r="K488" s="101">
        <v>272</v>
      </c>
    </row>
    <row r="489" spans="8:11" ht="13.5">
      <c r="H489" s="104" t="s">
        <v>14</v>
      </c>
      <c r="J489" s="101"/>
      <c r="K489" s="101">
        <v>273</v>
      </c>
    </row>
    <row r="490" spans="8:11" ht="13.5">
      <c r="H490" s="104" t="s">
        <v>215</v>
      </c>
      <c r="J490" s="101"/>
      <c r="K490" s="101">
        <v>274</v>
      </c>
    </row>
    <row r="491" spans="8:11" ht="13.5">
      <c r="H491" s="104" t="s">
        <v>15</v>
      </c>
      <c r="J491" s="101"/>
      <c r="K491" s="101">
        <v>275</v>
      </c>
    </row>
    <row r="492" spans="8:11" ht="13.5">
      <c r="H492" s="104" t="s">
        <v>16</v>
      </c>
      <c r="J492" s="101"/>
      <c r="K492" s="101">
        <v>276</v>
      </c>
    </row>
    <row r="493" spans="8:11" ht="13.5">
      <c r="H493" s="104" t="s">
        <v>216</v>
      </c>
      <c r="J493" s="101"/>
      <c r="K493" s="101">
        <v>277</v>
      </c>
    </row>
    <row r="494" spans="8:11" ht="13.5">
      <c r="H494" s="104" t="s">
        <v>17</v>
      </c>
      <c r="J494" s="101"/>
      <c r="K494" s="101">
        <v>278</v>
      </c>
    </row>
    <row r="495" spans="8:11" ht="13.5">
      <c r="H495" s="104" t="s">
        <v>217</v>
      </c>
      <c r="J495" s="101"/>
      <c r="K495" s="101">
        <v>279</v>
      </c>
    </row>
    <row r="496" spans="8:11" ht="13.5">
      <c r="H496" s="104" t="s">
        <v>218</v>
      </c>
      <c r="J496" s="101"/>
      <c r="K496" s="101">
        <v>280</v>
      </c>
    </row>
    <row r="497" spans="8:11" ht="13.5">
      <c r="H497" s="104" t="s">
        <v>219</v>
      </c>
      <c r="J497" s="101"/>
      <c r="K497" s="101">
        <v>281</v>
      </c>
    </row>
    <row r="498" spans="8:11" ht="13.5">
      <c r="H498" s="104" t="s">
        <v>18</v>
      </c>
      <c r="J498" s="101"/>
      <c r="K498" s="101">
        <v>282</v>
      </c>
    </row>
    <row r="499" spans="8:11" ht="13.5">
      <c r="H499" s="104" t="s">
        <v>220</v>
      </c>
      <c r="J499" s="101"/>
      <c r="K499" s="101">
        <v>283</v>
      </c>
    </row>
    <row r="500" spans="8:11" ht="13.5">
      <c r="H500" s="104" t="s">
        <v>19</v>
      </c>
      <c r="J500" s="101"/>
      <c r="K500" s="101">
        <v>284</v>
      </c>
    </row>
    <row r="501" spans="8:11" ht="13.5">
      <c r="H501" s="104" t="s">
        <v>20</v>
      </c>
      <c r="J501" s="101"/>
      <c r="K501" s="101">
        <v>285</v>
      </c>
    </row>
    <row r="502" spans="8:11" ht="13.5">
      <c r="H502" s="104" t="s">
        <v>21</v>
      </c>
      <c r="J502" s="101"/>
      <c r="K502" s="101">
        <v>286</v>
      </c>
    </row>
    <row r="503" spans="8:11" ht="13.5">
      <c r="H503" s="104" t="s">
        <v>22</v>
      </c>
      <c r="J503" s="101"/>
      <c r="K503" s="101">
        <v>287</v>
      </c>
    </row>
    <row r="504" spans="8:11" ht="13.5">
      <c r="H504" s="104" t="s">
        <v>221</v>
      </c>
      <c r="J504" s="101"/>
      <c r="K504" s="101">
        <v>288</v>
      </c>
    </row>
    <row r="505" spans="8:11" ht="13.5">
      <c r="H505" s="104" t="s">
        <v>23</v>
      </c>
      <c r="J505" s="101"/>
      <c r="K505" s="101">
        <v>289</v>
      </c>
    </row>
    <row r="506" spans="8:11" ht="13.5">
      <c r="H506" s="104" t="s">
        <v>222</v>
      </c>
      <c r="J506" s="101"/>
      <c r="K506" s="101">
        <v>290</v>
      </c>
    </row>
    <row r="507" spans="8:11" ht="13.5">
      <c r="H507" s="104" t="s">
        <v>24</v>
      </c>
      <c r="J507" s="101"/>
      <c r="K507" s="101">
        <v>291</v>
      </c>
    </row>
    <row r="508" spans="8:11" ht="13.5">
      <c r="H508" s="104" t="s">
        <v>25</v>
      </c>
      <c r="J508" s="101"/>
      <c r="K508" s="101">
        <v>292</v>
      </c>
    </row>
    <row r="509" spans="8:11" ht="13.5">
      <c r="H509" s="104" t="s">
        <v>26</v>
      </c>
      <c r="J509" s="101"/>
      <c r="K509" s="101">
        <v>293</v>
      </c>
    </row>
    <row r="510" spans="8:11" ht="13.5">
      <c r="H510" s="104" t="s">
        <v>223</v>
      </c>
      <c r="J510" s="101"/>
      <c r="K510" s="101">
        <v>294</v>
      </c>
    </row>
    <row r="511" spans="8:11" ht="13.5">
      <c r="H511" s="104" t="s">
        <v>224</v>
      </c>
      <c r="J511" s="101"/>
      <c r="K511" s="101">
        <v>295</v>
      </c>
    </row>
    <row r="512" spans="8:11" ht="13.5">
      <c r="H512" s="104" t="s">
        <v>27</v>
      </c>
      <c r="J512" s="101"/>
      <c r="K512" s="101">
        <v>296</v>
      </c>
    </row>
    <row r="513" spans="8:11" ht="13.5">
      <c r="H513" s="104" t="s">
        <v>225</v>
      </c>
      <c r="J513" s="101"/>
      <c r="K513" s="101">
        <v>297</v>
      </c>
    </row>
    <row r="514" spans="8:11" ht="13.5">
      <c r="H514" s="104" t="s">
        <v>28</v>
      </c>
      <c r="J514" s="101"/>
      <c r="K514" s="101">
        <v>298</v>
      </c>
    </row>
    <row r="515" spans="8:11" ht="13.5">
      <c r="H515" s="104" t="s">
        <v>29</v>
      </c>
      <c r="J515" s="101"/>
      <c r="K515" s="101">
        <v>299</v>
      </c>
    </row>
    <row r="516" spans="8:11" ht="13.5">
      <c r="H516" s="104" t="s">
        <v>226</v>
      </c>
      <c r="J516" s="101"/>
      <c r="K516" s="101">
        <v>300</v>
      </c>
    </row>
    <row r="517" spans="8:11" ht="13.5">
      <c r="H517" s="104" t="s">
        <v>227</v>
      </c>
      <c r="J517" s="101"/>
      <c r="K517" s="101">
        <v>301</v>
      </c>
    </row>
    <row r="518" spans="8:11" ht="13.5">
      <c r="H518" s="104" t="s">
        <v>228</v>
      </c>
      <c r="J518" s="101"/>
      <c r="K518" s="101">
        <v>302</v>
      </c>
    </row>
    <row r="519" spans="8:11" ht="13.5">
      <c r="H519" s="104" t="s">
        <v>30</v>
      </c>
      <c r="J519" s="101"/>
      <c r="K519" s="101">
        <v>303</v>
      </c>
    </row>
    <row r="520" spans="8:11" ht="13.5">
      <c r="H520" s="104" t="s">
        <v>31</v>
      </c>
      <c r="J520" s="101"/>
      <c r="K520" s="101">
        <v>304</v>
      </c>
    </row>
    <row r="521" spans="8:11" ht="13.5">
      <c r="H521" s="104" t="s">
        <v>229</v>
      </c>
      <c r="J521" s="101"/>
      <c r="K521" s="101">
        <v>305</v>
      </c>
    </row>
    <row r="522" spans="8:11" ht="13.5">
      <c r="H522" s="104" t="s">
        <v>230</v>
      </c>
      <c r="J522" s="101"/>
      <c r="K522" s="101">
        <v>306</v>
      </c>
    </row>
    <row r="523" spans="8:11" ht="13.5">
      <c r="H523" s="104" t="s">
        <v>231</v>
      </c>
      <c r="J523" s="101"/>
      <c r="K523" s="101">
        <v>307</v>
      </c>
    </row>
    <row r="524" spans="8:11" ht="13.5">
      <c r="H524" s="104" t="s">
        <v>32</v>
      </c>
      <c r="J524" s="101"/>
      <c r="K524" s="101">
        <v>308</v>
      </c>
    </row>
    <row r="525" spans="8:11" ht="13.5">
      <c r="H525" s="104" t="s">
        <v>33</v>
      </c>
      <c r="J525" s="101"/>
      <c r="K525" s="101">
        <v>309</v>
      </c>
    </row>
    <row r="526" spans="8:11" ht="13.5">
      <c r="H526" s="104" t="s">
        <v>34</v>
      </c>
      <c r="J526" s="101"/>
      <c r="K526" s="101">
        <v>310</v>
      </c>
    </row>
    <row r="527" spans="8:11" ht="13.5">
      <c r="H527" s="104" t="s">
        <v>35</v>
      </c>
      <c r="J527" s="101"/>
      <c r="K527" s="101">
        <v>311</v>
      </c>
    </row>
    <row r="528" spans="8:11" ht="13.5">
      <c r="H528" s="104" t="s">
        <v>232</v>
      </c>
      <c r="J528" s="101"/>
      <c r="K528" s="101">
        <v>312</v>
      </c>
    </row>
    <row r="529" spans="8:11" ht="13.5">
      <c r="H529" s="104" t="s">
        <v>233</v>
      </c>
      <c r="J529" s="101"/>
      <c r="K529" s="101">
        <v>313</v>
      </c>
    </row>
    <row r="530" ht="13.5">
      <c r="H530" s="100"/>
    </row>
    <row r="531" ht="13.5">
      <c r="H531" s="100"/>
    </row>
    <row r="532" ht="13.5">
      <c r="H532" s="100"/>
    </row>
    <row r="533" ht="13.5">
      <c r="H533" s="100"/>
    </row>
    <row r="534" ht="13.5">
      <c r="H534" s="100"/>
    </row>
    <row r="535" ht="13.5">
      <c r="H535" s="100"/>
    </row>
    <row r="536" ht="13.5">
      <c r="H536" s="100"/>
    </row>
    <row r="537" ht="13.5">
      <c r="H537" s="100"/>
    </row>
    <row r="538" ht="13.5">
      <c r="H538" s="100"/>
    </row>
    <row r="539" ht="13.5">
      <c r="H539" s="100"/>
    </row>
    <row r="540" ht="13.5">
      <c r="H540" s="100"/>
    </row>
    <row r="541" ht="13.5">
      <c r="H541" s="100"/>
    </row>
    <row r="542" ht="13.5">
      <c r="H542" s="100"/>
    </row>
    <row r="543" ht="13.5">
      <c r="H543" s="100"/>
    </row>
    <row r="544" ht="13.5">
      <c r="H544" s="100"/>
    </row>
    <row r="545" ht="13.5">
      <c r="H545" s="100"/>
    </row>
    <row r="546" ht="13.5">
      <c r="H546" s="100"/>
    </row>
    <row r="547" ht="13.5">
      <c r="H547" s="100"/>
    </row>
    <row r="548" ht="13.5">
      <c r="H548" s="100"/>
    </row>
    <row r="549" ht="13.5">
      <c r="H549" s="100"/>
    </row>
    <row r="550" ht="13.5">
      <c r="H550" s="100"/>
    </row>
    <row r="551" ht="13.5">
      <c r="H551" s="100"/>
    </row>
    <row r="552" ht="13.5">
      <c r="H552" s="100"/>
    </row>
    <row r="553" ht="13.5">
      <c r="H553" s="100"/>
    </row>
    <row r="554" ht="13.5">
      <c r="H554" s="100"/>
    </row>
    <row r="555" ht="13.5">
      <c r="H555" s="100"/>
    </row>
    <row r="556" ht="13.5">
      <c r="H556" s="100"/>
    </row>
    <row r="557" ht="13.5">
      <c r="H557" s="100"/>
    </row>
    <row r="558" ht="13.5">
      <c r="H558" s="100"/>
    </row>
    <row r="559" ht="13.5">
      <c r="H559" s="100"/>
    </row>
    <row r="560" ht="13.5">
      <c r="H560" s="100"/>
    </row>
    <row r="561" ht="13.5">
      <c r="H561" s="100"/>
    </row>
    <row r="562" ht="13.5">
      <c r="H562" s="100"/>
    </row>
    <row r="563" ht="13.5">
      <c r="H563" s="100"/>
    </row>
    <row r="564" ht="13.5">
      <c r="H564" s="100"/>
    </row>
    <row r="565" ht="13.5">
      <c r="H565" s="100"/>
    </row>
    <row r="566" ht="13.5">
      <c r="H566" s="100"/>
    </row>
    <row r="567" ht="13.5">
      <c r="H567" s="100"/>
    </row>
    <row r="568" ht="13.5">
      <c r="H568" s="100"/>
    </row>
    <row r="569" ht="13.5">
      <c r="H569" s="100"/>
    </row>
    <row r="570" ht="13.5">
      <c r="H570" s="100"/>
    </row>
    <row r="571" ht="13.5">
      <c r="H571" s="100"/>
    </row>
    <row r="572" ht="13.5">
      <c r="H572" s="100"/>
    </row>
    <row r="573" ht="13.5">
      <c r="H573" s="100"/>
    </row>
    <row r="574" ht="13.5">
      <c r="H574" s="100"/>
    </row>
    <row r="575" ht="13.5">
      <c r="H575" s="100"/>
    </row>
    <row r="576" ht="13.5">
      <c r="H576" s="100"/>
    </row>
    <row r="577" ht="13.5">
      <c r="H577" s="100"/>
    </row>
    <row r="578" ht="13.5">
      <c r="H578" s="100"/>
    </row>
    <row r="579" ht="13.5">
      <c r="H579" s="100"/>
    </row>
    <row r="580" ht="13.5">
      <c r="H580" s="100"/>
    </row>
    <row r="581" ht="13.5">
      <c r="H581" s="100"/>
    </row>
    <row r="582" ht="13.5">
      <c r="H582" s="100"/>
    </row>
    <row r="583" ht="13.5">
      <c r="H583" s="100"/>
    </row>
    <row r="584" ht="13.5">
      <c r="H584" s="100"/>
    </row>
    <row r="585" ht="13.5">
      <c r="H585" s="100"/>
    </row>
    <row r="586" ht="13.5">
      <c r="H586" s="100"/>
    </row>
    <row r="587" ht="13.5">
      <c r="H587" s="100"/>
    </row>
    <row r="588" ht="13.5">
      <c r="H588" s="100"/>
    </row>
    <row r="589" ht="13.5">
      <c r="H589" s="100"/>
    </row>
    <row r="590" ht="13.5">
      <c r="H590" s="100"/>
    </row>
    <row r="591" ht="13.5">
      <c r="H591" s="100"/>
    </row>
    <row r="592" ht="13.5">
      <c r="H592" s="100"/>
    </row>
    <row r="593" ht="13.5">
      <c r="H593" s="100"/>
    </row>
  </sheetData>
  <sheetProtection selectLockedCells="1"/>
  <mergeCells count="34">
    <mergeCell ref="E4:H4"/>
    <mergeCell ref="I24:I25"/>
    <mergeCell ref="G19:H19"/>
    <mergeCell ref="E24:F24"/>
    <mergeCell ref="G15:H15"/>
    <mergeCell ref="G16:H16"/>
    <mergeCell ref="G17:H17"/>
    <mergeCell ref="B14:N14"/>
    <mergeCell ref="G24:G25"/>
    <mergeCell ref="A6:N6"/>
    <mergeCell ref="B24:B25"/>
    <mergeCell ref="C24:D24"/>
    <mergeCell ref="B23:N23"/>
    <mergeCell ref="H24:H25"/>
    <mergeCell ref="M20:N20"/>
    <mergeCell ref="J19:L19"/>
    <mergeCell ref="J20:L20"/>
    <mergeCell ref="M16:N16"/>
    <mergeCell ref="M17:N17"/>
    <mergeCell ref="M18:N18"/>
    <mergeCell ref="J16:L16"/>
    <mergeCell ref="P1:P145"/>
    <mergeCell ref="M24:M25"/>
    <mergeCell ref="M15:N15"/>
    <mergeCell ref="B1:N1"/>
    <mergeCell ref="G20:H20"/>
    <mergeCell ref="B17:B18"/>
    <mergeCell ref="B19:B20"/>
    <mergeCell ref="B2:M2"/>
    <mergeCell ref="M19:N19"/>
    <mergeCell ref="J17:L17"/>
    <mergeCell ref="J18:L18"/>
    <mergeCell ref="G18:H18"/>
    <mergeCell ref="J15:L15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list" allowBlank="1" showInputMessage="1" showErrorMessage="1" sqref="L4">
      <formula1>$K$216:$K$441</formula1>
    </dataValidation>
    <dataValidation type="list" allowBlank="1" showInputMessage="1" showErrorMessage="1" sqref="E4:H4">
      <formula1>$H$215:$H$532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2008-08-31T13:19:21Z</cp:lastPrinted>
  <dcterms:created xsi:type="dcterms:W3CDTF">2006-03-21T14:22:51Z</dcterms:created>
  <dcterms:modified xsi:type="dcterms:W3CDTF">2015-06-06T00:40:04Z</dcterms:modified>
  <cp:category/>
  <cp:version/>
  <cp:contentType/>
  <cp:contentStatus/>
</cp:coreProperties>
</file>