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05" activeTab="0"/>
  </bookViews>
  <sheets>
    <sheet name="入力方法" sheetId="1" r:id="rId1"/>
    <sheet name="長距離種目用" sheetId="2" r:id="rId2"/>
    <sheet name="リレー種目用" sheetId="3" r:id="rId3"/>
  </sheets>
  <definedNames>
    <definedName name="_xlnm.Print_Area" localSheetId="1">'長距離種目用'!$A$1:$L$44</definedName>
  </definedNames>
  <calcPr fullCalcOnLoad="1"/>
</workbook>
</file>

<file path=xl/sharedStrings.xml><?xml version="1.0" encoding="utf-8"?>
<sst xmlns="http://schemas.openxmlformats.org/spreadsheetml/2006/main" count="1680" uniqueCount="860">
  <si>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</si>
  <si>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</si>
  <si>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</si>
  <si>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</si>
  <si>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</si>
  <si>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</si>
  <si>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</si>
  <si>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</si>
  <si>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4×100ｍＲ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</si>
  <si>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</si>
  <si>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</si>
  <si>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</si>
  <si>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</si>
  <si>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</si>
  <si>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</si>
  <si>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</si>
  <si>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</si>
  <si>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</si>
  <si>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</si>
  <si>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</si>
  <si>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</si>
  <si>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</si>
  <si>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</si>
  <si>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　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</si>
  <si>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</si>
  <si>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</si>
  <si>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</si>
  <si>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</si>
  <si>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</si>
  <si>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</si>
  <si>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</si>
  <si>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</si>
  <si>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</si>
  <si>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</si>
  <si>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</si>
  <si>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</si>
  <si>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</si>
  <si>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</si>
  <si>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</si>
  <si>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</si>
  <si>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</si>
  <si>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</si>
  <si>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</si>
  <si>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</si>
  <si>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</si>
  <si>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</si>
  <si>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</si>
  <si>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</si>
  <si>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</si>
  <si>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</si>
  <si>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</si>
  <si>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</si>
  <si>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</si>
  <si>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</si>
  <si>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</si>
  <si>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</si>
  <si>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</si>
  <si>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</si>
  <si>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</si>
  <si>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</si>
  <si>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</si>
  <si>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</si>
  <si>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</si>
  <si>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</si>
  <si>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</si>
  <si>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</si>
  <si>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</si>
  <si>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</si>
  <si>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</si>
  <si>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</si>
  <si>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</si>
  <si>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</si>
  <si>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</si>
  <si>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</si>
  <si>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</si>
  <si>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</si>
  <si>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</si>
  <si>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</si>
  <si>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</si>
  <si>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</si>
  <si>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</si>
  <si>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</si>
  <si>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</si>
  <si>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</si>
  <si>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</si>
  <si>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</si>
  <si>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</si>
  <si>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</si>
  <si>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</si>
  <si>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</si>
  <si>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284222　兵庫商高</t>
  </si>
  <si>
    <t>284224　神院大附高</t>
  </si>
  <si>
    <t>284225　兵庫工高</t>
  </si>
  <si>
    <t>284226　神港高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</si>
  <si>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</si>
  <si>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</si>
  <si>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</si>
  <si>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</si>
  <si>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</si>
  <si>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</si>
  <si>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</si>
  <si>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</si>
  <si>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</si>
  <si>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</si>
  <si>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</si>
  <si>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</si>
  <si>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</si>
  <si>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</si>
  <si>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</si>
  <si>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</si>
  <si>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</si>
  <si>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</si>
  <si>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</si>
  <si>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</si>
  <si>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</si>
  <si>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</si>
  <si>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</si>
  <si>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</si>
  <si>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</si>
  <si>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</si>
  <si>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</si>
  <si>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</si>
  <si>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</si>
  <si>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</si>
  <si>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</si>
  <si>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</si>
  <si>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</si>
  <si>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</si>
  <si>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</si>
  <si>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</si>
  <si>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</si>
  <si>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</si>
  <si>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</si>
  <si>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</si>
  <si>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</si>
  <si>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</si>
  <si>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</si>
  <si>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</si>
  <si>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</si>
  <si>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</si>
  <si>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</si>
  <si>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</si>
  <si>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</si>
  <si>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</si>
  <si>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</si>
  <si>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</si>
  <si>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</si>
  <si>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</si>
  <si>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</si>
  <si>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</si>
  <si>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</si>
  <si>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</si>
  <si>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</si>
  <si>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</si>
  <si>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</si>
  <si>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</si>
  <si>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</si>
  <si>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</si>
  <si>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</si>
  <si>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</si>
  <si>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</si>
  <si>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</si>
  <si>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</si>
  <si>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</si>
  <si>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</si>
  <si>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</si>
  <si>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</si>
  <si>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</si>
  <si>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</si>
  <si>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</si>
  <si>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</si>
  <si>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</si>
  <si>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</si>
  <si>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</si>
  <si>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</si>
  <si>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</si>
  <si>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</si>
  <si>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</si>
  <si>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</si>
  <si>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</si>
  <si>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</si>
  <si>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</si>
  <si>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</si>
  <si>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</si>
  <si>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</si>
  <si>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</si>
  <si>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</si>
  <si>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</si>
  <si>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</si>
  <si>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</si>
  <si>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</si>
  <si>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</si>
  <si>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</si>
  <si>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</si>
  <si>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</si>
  <si>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</si>
  <si>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</si>
  <si>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</si>
  <si>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</si>
  <si>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</si>
  <si>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</si>
  <si>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</si>
  <si>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</si>
  <si>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</si>
  <si>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</si>
  <si>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</si>
  <si>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</si>
  <si>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</si>
  <si>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</si>
  <si>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</si>
  <si>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</si>
  <si>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</si>
  <si>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</si>
  <si>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</si>
  <si>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</si>
  <si>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</si>
  <si>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</si>
  <si>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</si>
  <si>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</si>
  <si>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</si>
  <si>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</si>
  <si>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</si>
  <si>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</si>
  <si>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</si>
  <si>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</si>
  <si>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</si>
  <si>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</si>
  <si>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</si>
  <si>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</si>
  <si>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</si>
  <si>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</si>
  <si>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</si>
  <si>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</si>
  <si>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</si>
  <si>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</si>
  <si>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</si>
  <si>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</si>
  <si>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</si>
  <si>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</si>
  <si>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</si>
  <si>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</si>
  <si>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</si>
  <si>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</si>
  <si>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</si>
  <si>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</si>
  <si>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</si>
  <si>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</si>
  <si>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</si>
  <si>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</si>
  <si>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</si>
  <si>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</si>
  <si>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</si>
  <si>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</si>
  <si>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</si>
  <si>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</si>
  <si>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</si>
  <si>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</si>
  <si>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</si>
  <si>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</si>
  <si>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</si>
  <si>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</si>
  <si>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市内小学校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</si>
  <si>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</si>
  <si>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</si>
  <si>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</si>
  <si>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</si>
  <si>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</si>
  <si>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</si>
  <si>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</si>
  <si>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</si>
  <si>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</si>
  <si>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市外中高，一般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</si>
  <si>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</si>
  <si>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</si>
  <si>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</si>
  <si>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</si>
  <si>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</si>
  <si>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</si>
  <si>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</si>
  <si>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</si>
  <si>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</si>
  <si>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</si>
  <si>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</si>
  <si>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</si>
  <si>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</si>
  <si>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</si>
  <si>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　１　長距離種目（長距離種目用シートを選択して下さい）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</si>
  <si>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</si>
  <si>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</si>
  <si>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</si>
  <si>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</si>
  <si>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</si>
  <si>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</si>
  <si>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</si>
  <si>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</si>
  <si>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　２　小学生リレー種目（リレー種目用シートを選択して下さい）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</si>
  <si>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</si>
  <si>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</si>
  <si>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4×100ｍＲ</t>
  </si>
  <si>
    <t>A</t>
  </si>
  <si>
    <t>B</t>
  </si>
  <si>
    <t>C</t>
  </si>
  <si>
    <t>D</t>
  </si>
  <si>
    <t>リレーマスター</t>
  </si>
  <si>
    <t>選手マスター</t>
  </si>
  <si>
    <t>S2</t>
  </si>
  <si>
    <t>S3</t>
  </si>
  <si>
    <t>S4</t>
  </si>
  <si>
    <t>S5</t>
  </si>
  <si>
    <t>S6</t>
  </si>
  <si>
    <t>TM</t>
  </si>
  <si>
    <t>※ﾅﾝﾊﾞｰｶｰﾄﾞ：1,2,3…の番号を入力</t>
  </si>
  <si>
    <t>出場選手の欄の赤いセル「選択して下さい」からチーム名（A,B,C,D）を選択する</t>
  </si>
  <si>
    <t>（１チームの場合はAを、2チームの場合はA,Bを選択する）</t>
  </si>
  <si>
    <t>　３　その他</t>
  </si>
  <si>
    <t>長距離種目とリレーと両方に出場する場合は、
5参加料明細、6推薦審判の欄は長距離種目用シートにのみ入力して下さい。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</si>
  <si>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</si>
  <si>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</si>
  <si>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</si>
  <si>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</si>
  <si>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</si>
  <si>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</si>
  <si>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</si>
  <si>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</si>
  <si>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</si>
  <si>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</si>
  <si>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</si>
  <si>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</si>
  <si>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</si>
  <si>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</si>
  <si>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</si>
  <si>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</si>
  <si>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</si>
  <si>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</si>
  <si>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</si>
  <si>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</si>
  <si>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r>
      <t>平成２６年度　神戸市長距離記録会申込ファイル（長距離種目用） 　　　</t>
    </r>
    <r>
      <rPr>
        <b/>
        <vertAlign val="superscript"/>
        <sz val="16"/>
        <color indexed="8"/>
        <rFont val="ＭＳ Ｐゴシック"/>
        <family val="3"/>
      </rPr>
      <t>　（様式1）</t>
    </r>
  </si>
  <si>
    <t>【陸協・実業団】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</si>
  <si>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</si>
  <si>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</si>
  <si>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</si>
  <si>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</si>
  <si>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</si>
  <si>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</si>
  <si>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</si>
  <si>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</si>
  <si>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</si>
  <si>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</si>
  <si>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</si>
  <si>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</si>
  <si>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</si>
  <si>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</si>
  <si>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</si>
  <si>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</si>
  <si>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</si>
  <si>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</si>
  <si>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</si>
  <si>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</si>
  <si>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</si>
  <si>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</si>
  <si>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</si>
  <si>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</si>
  <si>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</si>
  <si>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</si>
  <si>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</si>
  <si>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</si>
  <si>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</si>
  <si>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</si>
  <si>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</si>
  <si>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</si>
  <si>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</si>
  <si>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</si>
  <si>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</si>
  <si>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</si>
  <si>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</si>
  <si>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</si>
  <si>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</si>
  <si>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</si>
  <si>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</si>
  <si>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</si>
  <si>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</si>
  <si>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</si>
  <si>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</si>
  <si>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</si>
  <si>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</si>
  <si>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</si>
  <si>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</si>
  <si>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</si>
  <si>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</si>
  <si>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</si>
  <si>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</si>
  <si>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</si>
  <si>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</si>
  <si>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</si>
  <si>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</si>
  <si>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</si>
  <si>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</si>
  <si>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</si>
  <si>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</si>
  <si>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</si>
  <si>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</si>
  <si>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</si>
  <si>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</si>
  <si>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</si>
  <si>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</si>
  <si>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</si>
  <si>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</si>
  <si>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</si>
  <si>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</si>
  <si>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</si>
  <si>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</si>
  <si>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</si>
  <si>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</si>
  <si>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</si>
  <si>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</si>
  <si>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</si>
  <si>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</si>
  <si>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</si>
  <si>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</si>
  <si>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</si>
  <si>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</si>
  <si>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</si>
  <si>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</si>
  <si>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</si>
  <si>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</si>
  <si>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</si>
  <si>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</si>
  <si>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</si>
  <si>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</si>
  <si>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</si>
  <si>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</si>
  <si>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</si>
  <si>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</si>
  <si>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</si>
  <si>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</si>
  <si>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</si>
  <si>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</si>
  <si>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</si>
  <si>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</si>
  <si>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</si>
  <si>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</si>
  <si>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</si>
  <si>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</si>
  <si>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</si>
  <si>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</si>
  <si>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</si>
  <si>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</si>
  <si>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</si>
  <si>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</si>
  <si>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</si>
  <si>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</si>
  <si>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</si>
  <si>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</si>
  <si>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</si>
  <si>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</si>
  <si>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</si>
  <si>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</si>
  <si>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</si>
  <si>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</si>
  <si>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</si>
  <si>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</si>
  <si>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</si>
  <si>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</si>
  <si>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</si>
  <si>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</si>
  <si>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</si>
  <si>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</si>
  <si>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</si>
  <si>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</si>
  <si>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</si>
  <si>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</si>
  <si>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</si>
  <si>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</si>
  <si>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</si>
  <si>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</si>
  <si>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</si>
  <si>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</si>
  <si>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</si>
  <si>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</si>
  <si>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</si>
  <si>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</si>
  <si>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</si>
  <si>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</si>
  <si>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</si>
  <si>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</si>
  <si>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</si>
  <si>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</si>
  <si>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</si>
  <si>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</si>
  <si>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</si>
  <si>
    <t>280303 鳩印G&amp;T</t>
  </si>
  <si>
    <t>280304 神戸学院大AC</t>
  </si>
  <si>
    <t>289019 芦屋浜AC</t>
  </si>
  <si>
    <t>289021 上ヶ原ｱｽﾘｰﾄｸﾗﾌﾞ</t>
  </si>
  <si>
    <t>289025 TIC valley</t>
  </si>
  <si>
    <t>289026 ｱﾚｯｸｽRC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</si>
  <si>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</si>
  <si>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</si>
  <si>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</si>
  <si>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</si>
  <si>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</si>
  <si>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</si>
  <si>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</si>
  <si>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</si>
  <si>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</si>
  <si>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</si>
  <si>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</si>
  <si>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</si>
  <si>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</si>
  <si>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</si>
  <si>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</si>
  <si>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</si>
  <si>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</si>
  <si>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</si>
  <si>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</si>
  <si>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</si>
  <si>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</si>
  <si>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</si>
  <si>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</si>
  <si>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</si>
  <si>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</si>
  <si>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</si>
  <si>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</si>
  <si>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</si>
  <si>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</si>
  <si>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</si>
  <si>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</si>
  <si>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</si>
  <si>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</si>
  <si>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</si>
  <si>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</si>
  <si>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</si>
  <si>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</si>
  <si>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</si>
  <si>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</si>
  <si>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</si>
  <si>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</si>
  <si>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</si>
  <si>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</si>
  <si>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</si>
  <si>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</si>
  <si>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</si>
  <si>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</si>
  <si>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</si>
  <si>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</si>
  <si>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</si>
  <si>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</si>
  <si>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</si>
  <si>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</si>
  <si>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</si>
  <si>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</si>
  <si>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</si>
  <si>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</si>
  <si>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</si>
  <si>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</si>
  <si>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</si>
  <si>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</si>
  <si>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</si>
  <si>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</si>
  <si>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</si>
  <si>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</si>
  <si>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</si>
  <si>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</si>
  <si>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</si>
  <si>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</si>
  <si>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</si>
  <si>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</si>
  <si>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</si>
  <si>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</si>
  <si>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</si>
  <si>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</si>
  <si>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</si>
  <si>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</si>
  <si>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</si>
  <si>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</si>
  <si>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</si>
  <si>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</si>
  <si>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</si>
  <si>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</si>
  <si>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</si>
  <si>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</si>
  <si>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</si>
  <si>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</si>
  <si>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</si>
  <si>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</si>
  <si>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284205　神大附中等</t>
  </si>
  <si>
    <t>284856　摩耶兵庫高</t>
  </si>
  <si>
    <t>【神戸市内中学校】</t>
  </si>
  <si>
    <t>285200 向洋中</t>
  </si>
  <si>
    <t>285201 本庄中</t>
  </si>
  <si>
    <t>285202 魚崎中</t>
  </si>
  <si>
    <t>285203 本山中</t>
  </si>
  <si>
    <t>285204 住吉中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</si>
  <si>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</si>
  <si>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</si>
  <si>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</si>
  <si>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</si>
  <si>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</si>
  <si>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</si>
  <si>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</si>
  <si>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</si>
  <si>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</si>
  <si>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</si>
  <si>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</si>
  <si>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</si>
  <si>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</si>
  <si>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港島中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</si>
  <si>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</si>
  <si>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</si>
  <si>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</si>
  <si>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</si>
  <si>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</si>
  <si>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</si>
  <si>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</si>
  <si>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</si>
  <si>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</si>
  <si>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</si>
  <si>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</si>
  <si>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</si>
  <si>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</si>
  <si>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</si>
  <si>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</si>
  <si>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</si>
  <si>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</si>
  <si>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</si>
  <si>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</si>
  <si>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</si>
  <si>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</si>
  <si>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</si>
  <si>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</si>
  <si>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</si>
  <si>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</si>
  <si>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</si>
  <si>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</si>
  <si>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</si>
  <si>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</si>
  <si>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</si>
  <si>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</si>
  <si>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</si>
  <si>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</si>
  <si>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</si>
  <si>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</si>
  <si>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</si>
  <si>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</si>
  <si>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</si>
  <si>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</si>
  <si>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</si>
  <si>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</si>
  <si>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</si>
  <si>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</si>
  <si>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</si>
  <si>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</si>
  <si>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</si>
  <si>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</si>
  <si>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</si>
  <si>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</si>
  <si>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</si>
  <si>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</si>
  <si>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</si>
  <si>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</si>
  <si>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</si>
  <si>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</si>
  <si>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</si>
  <si>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</si>
  <si>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神大住吉中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</si>
  <si>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</si>
  <si>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</si>
  <si>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</si>
  <si>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</si>
  <si>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</si>
  <si>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</si>
  <si>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</si>
  <si>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</si>
  <si>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</si>
  <si>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</si>
  <si>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</si>
  <si>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</si>
  <si>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</si>
  <si>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</si>
  <si>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</si>
  <si>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</si>
  <si>
    <t>286001 神大住吉小</t>
  </si>
  <si>
    <t>286002 神大明石小</t>
  </si>
  <si>
    <t>286101 東灘小（東灘）</t>
  </si>
  <si>
    <t>286102 本庄小（東灘）</t>
  </si>
  <si>
    <t>286103 本山南小（東灘）</t>
  </si>
  <si>
    <t>286104 福池小（東灘）</t>
  </si>
  <si>
    <t>286105 魚崎小（東灘）</t>
  </si>
  <si>
    <t>286106 本山第一小（東灘）</t>
  </si>
  <si>
    <t>286107 本山第二小（東灘）</t>
  </si>
  <si>
    <t>286108 本山第三小（東灘）</t>
  </si>
  <si>
    <t>286109 住吉小（東灘）</t>
  </si>
  <si>
    <t>286110 御影小（東灘）</t>
  </si>
  <si>
    <t>286111 渦が森小（東灘）</t>
  </si>
  <si>
    <t>286112 御影北小（東灘）</t>
  </si>
  <si>
    <t>286113 六甲アイ小（東灘）</t>
  </si>
  <si>
    <t>286114 向洋小（東灘）</t>
  </si>
  <si>
    <t>286201 成徳小（灘）</t>
  </si>
  <si>
    <t>286202 高羽小（灘）</t>
  </si>
  <si>
    <t>286203 鶴甲小（灘）</t>
  </si>
  <si>
    <t>286204 西郷小（灘）</t>
  </si>
  <si>
    <t>286205 六甲小（灘）</t>
  </si>
  <si>
    <t>286206 灘小（灘）</t>
  </si>
  <si>
    <t>286207 西灘小（灘）</t>
  </si>
  <si>
    <t>286208 稗田小（灘）</t>
  </si>
  <si>
    <t>286209 美野丘小（灘）</t>
  </si>
  <si>
    <t>286210 摩耶小（灘）</t>
  </si>
  <si>
    <t>286211 福住小（灘）</t>
  </si>
  <si>
    <t>286212 六甲山小（灘）</t>
  </si>
  <si>
    <t>286301 上筒井小（中央）</t>
  </si>
  <si>
    <t>286302 なぎさ小（中央）</t>
  </si>
  <si>
    <t>286303 宮本小（中央）</t>
  </si>
  <si>
    <t>286304 春日野小（中央）</t>
  </si>
  <si>
    <t>286305 雲中小（中央）</t>
  </si>
  <si>
    <t>286306 中央小（中央）</t>
  </si>
  <si>
    <t>286307 こうべ小（中央）</t>
  </si>
  <si>
    <t>286308 山の手小（中央）</t>
  </si>
  <si>
    <t>286309 湊小（中央）</t>
  </si>
  <si>
    <t>286310 湊川多聞小（中央）</t>
  </si>
  <si>
    <t>286311 港島小（中央）</t>
  </si>
  <si>
    <t>286401 平野小（兵庫）</t>
  </si>
  <si>
    <t>286402 湊山小（兵庫）</t>
  </si>
  <si>
    <t>286403 荒田小（兵庫）</t>
  </si>
  <si>
    <t>286404 夢野の丘小（兵庫）</t>
  </si>
  <si>
    <t>286405 会下山小（兵庫）</t>
  </si>
  <si>
    <t>286406 兵庫大開小（兵庫）</t>
  </si>
  <si>
    <t>286407 水木小（兵庫）</t>
  </si>
  <si>
    <t>286408 和田岬小（兵庫）</t>
  </si>
  <si>
    <t>286409 明親小（兵庫）</t>
  </si>
  <si>
    <t>286410 浜山小（兵庫）</t>
  </si>
  <si>
    <t>286501 有馬小（北）</t>
  </si>
  <si>
    <t>286502 有野小（北）</t>
  </si>
  <si>
    <t>286503 藤原台小（北）</t>
  </si>
  <si>
    <t>286504 西山小（北）</t>
  </si>
  <si>
    <t>286505 有野台小（北）</t>
  </si>
  <si>
    <t>286506 有野東小（北）</t>
  </si>
  <si>
    <t>286507 唐櫃小（北）</t>
  </si>
  <si>
    <t>286508 大池小（北）</t>
  </si>
  <si>
    <t>286509 花山小（北）</t>
  </si>
  <si>
    <t>286510 谷上小（北）</t>
  </si>
  <si>
    <t>286511 箕谷小（北）</t>
  </si>
  <si>
    <t>286512 桂木小（北）</t>
  </si>
  <si>
    <t>286513 広陵小（北）</t>
  </si>
  <si>
    <t>286514 筑紫が丘小（北）</t>
  </si>
  <si>
    <t>286515 桜の宮小（北）</t>
  </si>
  <si>
    <t>286516 甲緑小（北）</t>
  </si>
  <si>
    <t>286517 山田小（北）</t>
  </si>
  <si>
    <t>286518 小部東小（北）</t>
  </si>
  <si>
    <t>286519 小部小（北）</t>
  </si>
  <si>
    <t>286520 泉台小（北）</t>
  </si>
  <si>
    <t>286521 鈴蘭台小（北）</t>
  </si>
  <si>
    <t>286522 北五葉小（北）</t>
  </si>
  <si>
    <t>286523 南五葉小（北）</t>
  </si>
  <si>
    <t>286524 君影小（北）</t>
  </si>
  <si>
    <t>286525 星和台小（北）</t>
  </si>
  <si>
    <t>286526 ひよどり台小（北）</t>
  </si>
  <si>
    <t>286527 藍那小（北）</t>
  </si>
  <si>
    <t>286528 道場小（北）</t>
  </si>
  <si>
    <t>286529 八多小（北）</t>
  </si>
  <si>
    <t>286530 大沢小（北）</t>
  </si>
  <si>
    <t>286531 長尾小（北）</t>
  </si>
  <si>
    <t>286532 鹿の子台小（北）</t>
  </si>
  <si>
    <t>286533 好徳小（北）</t>
  </si>
  <si>
    <t>286534 淡河小（北）</t>
  </si>
  <si>
    <t>286601 室内小（長田）</t>
  </si>
  <si>
    <t>286602 名倉小（長田）</t>
  </si>
  <si>
    <t>286603 雲雀丘小（長田）</t>
  </si>
  <si>
    <t>286604 丸山小（長田）</t>
  </si>
  <si>
    <t>286605 宮川小（長田）</t>
  </si>
  <si>
    <t>286606 池田小（長田）</t>
  </si>
  <si>
    <t>286607 蓮池小（長田）</t>
  </si>
  <si>
    <t>286608 長田小（長田）</t>
  </si>
  <si>
    <t>286609 五位の池小（長田）</t>
  </si>
  <si>
    <t>286610 御蔵小（長田）</t>
  </si>
  <si>
    <t>286611 真野小（長田）</t>
  </si>
  <si>
    <t>286612 長田南小（長田）</t>
  </si>
  <si>
    <t>286613 真陽小（長田）</t>
  </si>
  <si>
    <t>286614 駒ケ林小（長田）</t>
  </si>
  <si>
    <t>286701 だいち小（須磨）</t>
  </si>
  <si>
    <t>286702 若宮小（須磨）</t>
  </si>
  <si>
    <t>286703 西須磨小（須磨）</t>
  </si>
  <si>
    <t>286704 北須磨小（須磨）</t>
  </si>
  <si>
    <t>286705 高倉台小（須磨）</t>
  </si>
  <si>
    <t>286706 多井畑小（須磨）</t>
  </si>
  <si>
    <t>286707 板宿小（須磨）</t>
  </si>
  <si>
    <t>286708 東須磨小（須磨）</t>
  </si>
  <si>
    <t>286709 若草小（須磨）</t>
  </si>
  <si>
    <t>286710 妙法寺小（須磨）</t>
  </si>
  <si>
    <t>286711 横尾小（須磨）</t>
  </si>
  <si>
    <t>286712 白川小（須磨）</t>
  </si>
  <si>
    <t>286713 神の谷小（須磨）</t>
  </si>
  <si>
    <t>286714 松尾小（須磨）</t>
  </si>
  <si>
    <t>286715 東落合小（須磨）</t>
  </si>
  <si>
    <t>286716 花谷小（須磨）</t>
  </si>
  <si>
    <t>286717 西落合小（須磨）</t>
  </si>
  <si>
    <t>286718 南落合小（須磨）</t>
  </si>
  <si>
    <t>286719 竜が台小（須磨）</t>
  </si>
  <si>
    <t>286720 菅の台小（須磨）</t>
  </si>
  <si>
    <t>286801 塩屋北小（垂水）</t>
  </si>
  <si>
    <t>286802 下畑台小（垂水）</t>
  </si>
  <si>
    <t>286803 つつじが丘小（垂水）</t>
  </si>
  <si>
    <t>286804 塩屋小（垂水）</t>
  </si>
  <si>
    <t>286805 乙木小（垂水）</t>
  </si>
  <si>
    <t>286806 東垂水小（垂水）</t>
  </si>
  <si>
    <t>286807 名谷小（垂水）</t>
  </si>
  <si>
    <t>286808 福田小（垂水）</t>
  </si>
  <si>
    <t>286809 高丸小（垂水）</t>
  </si>
  <si>
    <t>286810 千鳥が丘小（垂水）</t>
  </si>
  <si>
    <t>286811 千代が丘小（垂水）</t>
  </si>
  <si>
    <t>286812 垂水小（垂水）</t>
  </si>
  <si>
    <t>286813 霞ケ丘小（垂水）</t>
  </si>
  <si>
    <t>286814 東舞子小（垂水）</t>
  </si>
  <si>
    <t>286815 舞子小（垂水）</t>
  </si>
  <si>
    <t>286816 西舞子小（垂水）</t>
  </si>
  <si>
    <t>286817 西脇小（垂水）</t>
  </si>
  <si>
    <t>286818 多聞南小（垂水）</t>
  </si>
  <si>
    <t>286819 多聞東小（垂水）</t>
  </si>
  <si>
    <t>286820 小束山小（垂水）</t>
  </si>
  <si>
    <t>286821 本多聞小（垂水）</t>
  </si>
  <si>
    <t>286822 多聞台小（垂水）</t>
  </si>
  <si>
    <t>286823 神陵台小（垂水）</t>
  </si>
  <si>
    <t>286901 東町小（西）</t>
  </si>
  <si>
    <t>286902 小寺小（西）</t>
  </si>
  <si>
    <t>286903 長坂小（西）</t>
  </si>
  <si>
    <t>286904 有瀬小（西）</t>
  </si>
  <si>
    <t>286905 太山寺小（西）</t>
  </si>
  <si>
    <t>286906 井吹東小（西）</t>
  </si>
  <si>
    <t>286907 井吹西小（西）</t>
  </si>
  <si>
    <t>286908 伊川谷小（西）</t>
  </si>
  <si>
    <t>286909 櫨谷小（西）</t>
  </si>
  <si>
    <t>286910 糀台小（西）</t>
  </si>
  <si>
    <t>286911 狩場台小（西）</t>
  </si>
  <si>
    <t>286912 竹の台小（西）</t>
  </si>
  <si>
    <t>286913 樫野台小（西）</t>
  </si>
  <si>
    <t>286914 木津小（西）</t>
  </si>
  <si>
    <t>286915 桜が丘小（西）</t>
  </si>
  <si>
    <t>286916 押部谷小（西）</t>
  </si>
  <si>
    <t>286917 月が丘小（西）</t>
  </si>
  <si>
    <t>286918 北山小（西）</t>
  </si>
  <si>
    <t>286919 高和小（西）</t>
  </si>
  <si>
    <t>286920 高津橋小（西）</t>
  </si>
  <si>
    <t>286921 玉津第一小（西）</t>
  </si>
  <si>
    <t>286922 枝吉小（西）</t>
  </si>
  <si>
    <t>286923 出合小（西）</t>
  </si>
  <si>
    <t>286924 美賀多台小（西）</t>
  </si>
  <si>
    <t>286925 春日台小（西）</t>
  </si>
  <si>
    <t>286926 平野小（西）</t>
  </si>
  <si>
    <t>286927 神出小（西）</t>
  </si>
  <si>
    <t>286928 岩岡小（西）</t>
  </si>
  <si>
    <t>287001 アスロンＡＣ</t>
  </si>
  <si>
    <t>287002 岩岡JRC</t>
  </si>
  <si>
    <t>287003 北五葉NAC</t>
  </si>
  <si>
    <r>
      <t>平成２６年度　神戸市長距離記録会申込ファイル（リレー種目用）　　　　</t>
    </r>
    <r>
      <rPr>
        <b/>
        <vertAlign val="superscript"/>
        <sz val="16"/>
        <color indexed="8"/>
        <rFont val="ＭＳ Ｐゴシック"/>
        <family val="3"/>
      </rPr>
      <t>（様式１）</t>
    </r>
  </si>
  <si>
    <t>280238 シスメックス</t>
  </si>
  <si>
    <t>286329 明石JRC</t>
  </si>
  <si>
    <t>286760 淡路陸上教室</t>
  </si>
  <si>
    <t>285360 高砂中</t>
  </si>
  <si>
    <t>285362 鹿島中</t>
  </si>
  <si>
    <t>285459 安室中</t>
  </si>
  <si>
    <t>285601 三田学園中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</si>
</sst>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22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6"/>
      <color indexed="9"/>
      <name val="ＭＳ ゴシック"/>
      <family val="3"/>
    </font>
    <font>
      <sz val="9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22"/>
      <color theme="1"/>
      <name val="ＭＳ ゴシック"/>
      <family val="3"/>
    </font>
    <font>
      <b/>
      <sz val="14"/>
      <color theme="0"/>
      <name val="ＭＳ ゴシック"/>
      <family val="3"/>
    </font>
    <font>
      <b/>
      <sz val="16"/>
      <color theme="0"/>
      <name val="ＭＳ ゴシック"/>
      <family val="3"/>
    </font>
    <font>
      <b/>
      <sz val="12"/>
      <color theme="1"/>
      <name val="Calibri"/>
      <family val="3"/>
    </font>
    <font>
      <b/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6" fillId="0" borderId="11" xfId="0" applyFont="1" applyBorder="1" applyAlignment="1">
      <alignment horizontal="right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5" fillId="0" borderId="17" xfId="0" applyFont="1" applyBorder="1" applyAlignment="1">
      <alignment horizontal="center" vertical="center" shrinkToFit="1"/>
    </xf>
    <xf numFmtId="0" fontId="58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33" borderId="18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33" borderId="18" xfId="0" applyFont="1" applyFill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3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56" fillId="0" borderId="11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distributed" vertical="center" indent="13"/>
    </xf>
    <xf numFmtId="0" fontId="64" fillId="0" borderId="2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7" fillId="0" borderId="40" xfId="0" applyFont="1" applyBorder="1" applyAlignment="1">
      <alignment horizontal="distributed" vertical="center" indent="13"/>
    </xf>
    <xf numFmtId="0" fontId="68" fillId="33" borderId="41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left" vertical="center"/>
    </xf>
    <xf numFmtId="0" fontId="68" fillId="33" borderId="12" xfId="0" applyFont="1" applyFill="1" applyBorder="1" applyAlignment="1">
      <alignment horizontal="left" vertical="center"/>
    </xf>
    <xf numFmtId="0" fontId="69" fillId="33" borderId="41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3" fillId="33" borderId="41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71" fillId="34" borderId="0" xfId="0" applyFont="1" applyFill="1" applyAlignment="1">
      <alignment horizontal="center" vertical="top" textRotation="255"/>
    </xf>
    <xf numFmtId="0" fontId="61" fillId="33" borderId="4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21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22" xfId="0" applyFont="1" applyFill="1" applyBorder="1" applyAlignment="1">
      <alignment horizontal="left" vertical="center"/>
    </xf>
    <xf numFmtId="0" fontId="61" fillId="33" borderId="20" xfId="0" applyFont="1" applyFill="1" applyBorder="1" applyAlignment="1">
      <alignment horizontal="left" vertical="center"/>
    </xf>
    <xf numFmtId="0" fontId="61" fillId="33" borderId="26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center" vertical="center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58" fillId="0" borderId="35" xfId="0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 applyProtection="1">
      <alignment horizontal="center" vertical="center"/>
      <protection locked="0"/>
    </xf>
    <xf numFmtId="0" fontId="58" fillId="0" borderId="46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 vertical="center"/>
      <protection locked="0"/>
    </xf>
    <xf numFmtId="0" fontId="58" fillId="0" borderId="48" xfId="0" applyFont="1" applyBorder="1" applyAlignment="1" applyProtection="1">
      <alignment horizontal="center" vertical="center"/>
      <protection locked="0"/>
    </xf>
    <xf numFmtId="0" fontId="58" fillId="0" borderId="49" xfId="0" applyFont="1" applyBorder="1" applyAlignment="1" applyProtection="1">
      <alignment horizontal="center" vertical="center"/>
      <protection locked="0"/>
    </xf>
    <xf numFmtId="0" fontId="58" fillId="0" borderId="5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right" vertical="center"/>
    </xf>
    <xf numFmtId="0" fontId="56" fillId="0" borderId="51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0" borderId="52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wrapText="1" shrinkToFit="1"/>
    </xf>
    <xf numFmtId="0" fontId="72" fillId="33" borderId="19" xfId="0" applyFont="1" applyFill="1" applyBorder="1" applyAlignment="1">
      <alignment horizontal="left" vertical="center" wrapText="1"/>
    </xf>
    <xf numFmtId="0" fontId="72" fillId="33" borderId="22" xfId="0" applyFont="1" applyFill="1" applyBorder="1" applyAlignment="1">
      <alignment horizontal="lef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4">
      <selection activeCell="B2" sqref="B2:L2"/>
    </sheetView>
  </sheetViews>
  <sheetFormatPr defaultColWidth="9.140625" defaultRowHeight="15"/>
  <cols>
    <col min="1" max="1" width="3.7109375" style="71" customWidth="1"/>
    <col min="2" max="16384" width="9.00390625" style="71" customWidth="1"/>
  </cols>
  <sheetData>
    <row r="1" ht="5.25" customHeight="1"/>
    <row r="2" spans="2:12" ht="36.75" customHeight="1" thickBot="1">
      <c r="B2" s="95" t="s">
        <v>285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7.5" customHeight="1" thickBot="1" thickTop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36.75" customHeight="1">
      <c r="B4" s="96" t="s">
        <v>286</v>
      </c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2:12" ht="23.25" customHeight="1">
      <c r="B5" s="73">
        <v>1</v>
      </c>
      <c r="C5" s="74" t="s">
        <v>287</v>
      </c>
      <c r="D5" s="74"/>
      <c r="E5" s="74"/>
      <c r="F5" s="74"/>
      <c r="G5" s="74"/>
      <c r="H5" s="74"/>
      <c r="I5" s="74"/>
      <c r="J5" s="74"/>
      <c r="K5" s="74"/>
      <c r="L5" s="75"/>
    </row>
    <row r="6" spans="2:12" ht="23.25" customHeight="1">
      <c r="B6" s="73">
        <v>2</v>
      </c>
      <c r="C6" s="74" t="s">
        <v>288</v>
      </c>
      <c r="D6" s="74"/>
      <c r="E6" s="74"/>
      <c r="F6" s="74"/>
      <c r="G6" s="74"/>
      <c r="H6" s="74"/>
      <c r="I6" s="74"/>
      <c r="J6" s="74"/>
      <c r="K6" s="74"/>
      <c r="L6" s="75"/>
    </row>
    <row r="7" spans="2:12" ht="23.25" customHeight="1">
      <c r="B7" s="73">
        <v>3</v>
      </c>
      <c r="C7" s="74" t="s">
        <v>289</v>
      </c>
      <c r="D7" s="74"/>
      <c r="E7" s="74"/>
      <c r="F7" s="74"/>
      <c r="G7" s="74"/>
      <c r="H7" s="74"/>
      <c r="I7" s="74"/>
      <c r="J7" s="74"/>
      <c r="K7" s="74"/>
      <c r="L7" s="75"/>
    </row>
    <row r="8" spans="2:12" ht="23.25" customHeight="1">
      <c r="B8" s="73">
        <v>4</v>
      </c>
      <c r="C8" s="74" t="s">
        <v>290</v>
      </c>
      <c r="D8" s="74"/>
      <c r="E8" s="74"/>
      <c r="F8" s="74"/>
      <c r="G8" s="74"/>
      <c r="H8" s="74"/>
      <c r="I8" s="74"/>
      <c r="J8" s="74"/>
      <c r="K8" s="74"/>
      <c r="L8" s="75"/>
    </row>
    <row r="9" spans="2:12" ht="23.25" customHeight="1">
      <c r="B9" s="73">
        <v>5</v>
      </c>
      <c r="C9" s="74" t="s">
        <v>291</v>
      </c>
      <c r="D9" s="74"/>
      <c r="E9" s="74"/>
      <c r="F9" s="74"/>
      <c r="G9" s="74"/>
      <c r="H9" s="74"/>
      <c r="I9" s="74"/>
      <c r="J9" s="74"/>
      <c r="K9" s="74"/>
      <c r="L9" s="75"/>
    </row>
    <row r="10" spans="2:12" ht="23.25" customHeight="1">
      <c r="B10" s="73">
        <v>6</v>
      </c>
      <c r="C10" s="74" t="s">
        <v>292</v>
      </c>
      <c r="D10" s="74"/>
      <c r="E10" s="74"/>
      <c r="F10" s="74"/>
      <c r="G10" s="74"/>
      <c r="H10" s="74"/>
      <c r="I10" s="74"/>
      <c r="J10" s="74"/>
      <c r="K10" s="74"/>
      <c r="L10" s="75"/>
    </row>
    <row r="11" spans="2:12" ht="23.25" customHeight="1">
      <c r="B11" s="73">
        <v>7</v>
      </c>
      <c r="C11" s="74" t="s">
        <v>293</v>
      </c>
      <c r="D11" s="74"/>
      <c r="E11" s="74"/>
      <c r="F11" s="74"/>
      <c r="G11" s="74"/>
      <c r="H11" s="74"/>
      <c r="I11" s="74"/>
      <c r="J11" s="74"/>
      <c r="K11" s="74"/>
      <c r="L11" s="75"/>
    </row>
    <row r="12" spans="2:12" ht="23.25" customHeight="1" thickBot="1">
      <c r="B12" s="76"/>
      <c r="C12" s="77" t="s">
        <v>294</v>
      </c>
      <c r="D12" s="77"/>
      <c r="E12" s="77"/>
      <c r="F12" s="77"/>
      <c r="G12" s="77"/>
      <c r="H12" s="77"/>
      <c r="I12" s="77"/>
      <c r="J12" s="77"/>
      <c r="K12" s="77"/>
      <c r="L12" s="78"/>
    </row>
    <row r="13" spans="2:12" ht="10.5" customHeight="1" thickBot="1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 ht="37.5" customHeight="1">
      <c r="B14" s="99" t="s">
        <v>295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</row>
    <row r="15" spans="2:12" ht="23.25" customHeight="1">
      <c r="B15" s="73">
        <v>1</v>
      </c>
      <c r="C15" s="74" t="s">
        <v>287</v>
      </c>
      <c r="D15" s="74"/>
      <c r="E15" s="74"/>
      <c r="F15" s="74"/>
      <c r="G15" s="74"/>
      <c r="H15" s="74"/>
      <c r="I15" s="74"/>
      <c r="J15" s="74"/>
      <c r="K15" s="74"/>
      <c r="L15" s="75"/>
    </row>
    <row r="16" spans="2:12" ht="23.25" customHeight="1">
      <c r="B16" s="73">
        <v>2</v>
      </c>
      <c r="C16" s="74" t="s">
        <v>289</v>
      </c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23.25" customHeight="1">
      <c r="B17" s="73">
        <v>3</v>
      </c>
      <c r="C17" s="74" t="s">
        <v>312</v>
      </c>
      <c r="D17" s="74"/>
      <c r="E17" s="74"/>
      <c r="F17" s="74"/>
      <c r="G17" s="74"/>
      <c r="H17" s="74"/>
      <c r="I17" s="74"/>
      <c r="J17" s="74"/>
      <c r="K17" s="74"/>
      <c r="L17" s="75"/>
    </row>
    <row r="18" spans="2:12" ht="23.25" customHeight="1">
      <c r="B18" s="73"/>
      <c r="C18" s="74" t="s">
        <v>313</v>
      </c>
      <c r="D18" s="74"/>
      <c r="E18" s="74"/>
      <c r="F18" s="74"/>
      <c r="G18" s="74"/>
      <c r="H18" s="74"/>
      <c r="I18" s="74"/>
      <c r="J18" s="74"/>
      <c r="K18" s="74"/>
      <c r="L18" s="75"/>
    </row>
    <row r="19" spans="2:12" ht="23.25" customHeight="1">
      <c r="B19" s="73">
        <v>4</v>
      </c>
      <c r="C19" s="74" t="s">
        <v>290</v>
      </c>
      <c r="D19" s="74"/>
      <c r="E19" s="74"/>
      <c r="F19" s="74"/>
      <c r="G19" s="74"/>
      <c r="H19" s="74"/>
      <c r="I19" s="74"/>
      <c r="J19" s="74"/>
      <c r="K19" s="74"/>
      <c r="L19" s="75"/>
    </row>
    <row r="20" spans="2:12" ht="23.25" customHeight="1">
      <c r="B20" s="73">
        <v>5</v>
      </c>
      <c r="C20" s="74" t="s">
        <v>291</v>
      </c>
      <c r="D20" s="74"/>
      <c r="E20" s="74"/>
      <c r="F20" s="74"/>
      <c r="G20" s="74"/>
      <c r="H20" s="74"/>
      <c r="I20" s="74"/>
      <c r="J20" s="74"/>
      <c r="K20" s="74"/>
      <c r="L20" s="75"/>
    </row>
    <row r="21" spans="2:12" ht="23.25" customHeight="1">
      <c r="B21" s="73">
        <v>6</v>
      </c>
      <c r="C21" s="74" t="s">
        <v>292</v>
      </c>
      <c r="D21" s="74"/>
      <c r="E21" s="74"/>
      <c r="F21" s="74"/>
      <c r="G21" s="74"/>
      <c r="H21" s="74"/>
      <c r="I21" s="74"/>
      <c r="J21" s="74"/>
      <c r="K21" s="74"/>
      <c r="L21" s="75"/>
    </row>
    <row r="22" spans="2:12" ht="23.25" customHeight="1">
      <c r="B22" s="73">
        <v>7</v>
      </c>
      <c r="C22" s="74" t="s">
        <v>293</v>
      </c>
      <c r="D22" s="74"/>
      <c r="E22" s="74"/>
      <c r="F22" s="74"/>
      <c r="G22" s="74"/>
      <c r="H22" s="74"/>
      <c r="I22" s="74"/>
      <c r="J22" s="74"/>
      <c r="K22" s="74"/>
      <c r="L22" s="75"/>
    </row>
    <row r="23" spans="2:12" ht="23.25" customHeight="1" thickBot="1">
      <c r="B23" s="76"/>
      <c r="C23" s="77" t="s">
        <v>294</v>
      </c>
      <c r="D23" s="77"/>
      <c r="E23" s="77"/>
      <c r="F23" s="77"/>
      <c r="G23" s="77"/>
      <c r="H23" s="77"/>
      <c r="I23" s="77"/>
      <c r="J23" s="77"/>
      <c r="K23" s="77"/>
      <c r="L23" s="78"/>
    </row>
    <row r="24" ht="14.25" thickBot="1"/>
    <row r="25" spans="2:12" ht="37.5" customHeight="1">
      <c r="B25" s="99" t="s">
        <v>314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2:12" ht="37.5" customHeight="1" thickBot="1">
      <c r="B26" s="76"/>
      <c r="C26" s="102" t="s">
        <v>315</v>
      </c>
      <c r="D26" s="102"/>
      <c r="E26" s="102"/>
      <c r="F26" s="102"/>
      <c r="G26" s="102"/>
      <c r="H26" s="102"/>
      <c r="I26" s="102"/>
      <c r="J26" s="102"/>
      <c r="K26" s="102"/>
      <c r="L26" s="103"/>
    </row>
  </sheetData>
  <sheetProtection sheet="1"/>
  <mergeCells count="5">
    <mergeCell ref="B2:L2"/>
    <mergeCell ref="B4:L4"/>
    <mergeCell ref="B14:L14"/>
    <mergeCell ref="B25:L25"/>
    <mergeCell ref="C26:L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3"/>
  <sheetViews>
    <sheetView zoomScalePageLayoutView="0" workbookViewId="0" topLeftCell="A1">
      <selection activeCell="E8" sqref="E8:H8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4" width="3.8515625" style="0" customWidth="1"/>
    <col min="15" max="15" width="4.421875" style="0" customWidth="1"/>
    <col min="16" max="16" width="20.00390625" style="0" customWidth="1"/>
    <col min="17" max="17" width="13.28125" style="14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3" customFormat="1" ht="24.75" customHeight="1" thickBot="1">
      <c r="A1" s="132" t="s">
        <v>336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5"/>
      <c r="N1" s="121" t="s">
        <v>239</v>
      </c>
      <c r="O1" s="24"/>
    </row>
    <row r="2" s="13" customFormat="1" ht="6.75" customHeight="1" thickBot="1" thickTop="1">
      <c r="N2" s="121"/>
    </row>
    <row r="3" spans="1:14" s="12" customFormat="1" ht="22.5" customHeight="1">
      <c r="A3" s="122" t="s">
        <v>19</v>
      </c>
      <c r="B3" s="123"/>
      <c r="C3" s="17" t="s">
        <v>17</v>
      </c>
      <c r="D3" s="33" t="s">
        <v>16</v>
      </c>
      <c r="E3" s="18" t="s">
        <v>18</v>
      </c>
      <c r="F3" s="18"/>
      <c r="G3" s="18"/>
      <c r="H3" s="19"/>
      <c r="N3" s="121"/>
    </row>
    <row r="4" spans="1:14" s="12" customFormat="1" ht="22.5" customHeight="1" thickBot="1">
      <c r="A4" s="124"/>
      <c r="B4" s="125"/>
      <c r="C4" s="20"/>
      <c r="D4" s="21">
        <f>IF(D3="選択して下さい","",VLOOKUP($D$3,$H$98:$J$102,2))</f>
      </c>
      <c r="E4" s="27" t="s">
        <v>21</v>
      </c>
      <c r="F4" s="21">
        <f>IF(D3="選択して下さい","",VLOOKUP($D$3,$H$98:$J$102,3))</f>
      </c>
      <c r="G4" s="20" t="s">
        <v>22</v>
      </c>
      <c r="H4" s="22"/>
      <c r="N4" s="121"/>
    </row>
    <row r="5" spans="1:14" s="12" customFormat="1" ht="5.25" customHeight="1" thickBot="1">
      <c r="A5" s="37"/>
      <c r="B5" s="38"/>
      <c r="N5" s="121"/>
    </row>
    <row r="6" spans="1:20" s="12" customFormat="1" ht="22.5" customHeight="1" thickBot="1">
      <c r="A6" s="126" t="s">
        <v>20</v>
      </c>
      <c r="B6" s="127"/>
      <c r="C6" s="133" t="s">
        <v>16</v>
      </c>
      <c r="D6" s="133"/>
      <c r="E6" s="133"/>
      <c r="F6" s="134"/>
      <c r="N6" s="121"/>
      <c r="S6" s="30"/>
      <c r="T6" s="31"/>
    </row>
    <row r="7" spans="1:20" s="12" customFormat="1" ht="4.5" customHeight="1" thickBot="1">
      <c r="A7" s="37"/>
      <c r="B7" s="38"/>
      <c r="C7" s="23"/>
      <c r="D7" s="23"/>
      <c r="E7" s="23"/>
      <c r="F7" s="23"/>
      <c r="N7" s="121"/>
      <c r="S7" s="30"/>
      <c r="T7" s="31"/>
    </row>
    <row r="8" spans="1:23" s="12" customFormat="1" ht="22.5" customHeight="1">
      <c r="A8" s="122" t="s">
        <v>233</v>
      </c>
      <c r="B8" s="123"/>
      <c r="C8" s="148" t="s">
        <v>234</v>
      </c>
      <c r="D8" s="148"/>
      <c r="E8" s="135" t="s">
        <v>16</v>
      </c>
      <c r="F8" s="136"/>
      <c r="G8" s="136"/>
      <c r="H8" s="137"/>
      <c r="I8" s="23"/>
      <c r="J8" s="23"/>
      <c r="K8" s="23"/>
      <c r="L8" s="23"/>
      <c r="N8" s="121"/>
      <c r="S8" s="30"/>
      <c r="T8"/>
      <c r="V8" s="44" t="s">
        <v>316</v>
      </c>
      <c r="W8" s="45" t="s">
        <v>318</v>
      </c>
    </row>
    <row r="9" spans="1:23" s="12" customFormat="1" ht="22.5" customHeight="1">
      <c r="A9" s="128"/>
      <c r="B9" s="129"/>
      <c r="C9" s="144" t="s">
        <v>235</v>
      </c>
      <c r="D9" s="145"/>
      <c r="E9" s="138"/>
      <c r="F9" s="139"/>
      <c r="G9" s="139"/>
      <c r="H9" s="140"/>
      <c r="I9" s="23"/>
      <c r="J9" s="23"/>
      <c r="K9" s="23"/>
      <c r="L9" s="23"/>
      <c r="N9" s="121"/>
      <c r="S9" s="46" t="s">
        <v>265</v>
      </c>
      <c r="T9" s="26" t="s">
        <v>266</v>
      </c>
      <c r="V9" s="44" t="s">
        <v>317</v>
      </c>
      <c r="W9" s="45" t="s">
        <v>319</v>
      </c>
    </row>
    <row r="10" spans="1:23" s="12" customFormat="1" ht="22.5" customHeight="1" thickBot="1">
      <c r="A10" s="124"/>
      <c r="B10" s="125"/>
      <c r="C10" s="146" t="s">
        <v>236</v>
      </c>
      <c r="D10" s="147"/>
      <c r="E10" s="141"/>
      <c r="F10" s="142"/>
      <c r="G10" s="142"/>
      <c r="H10" s="143"/>
      <c r="I10" s="23"/>
      <c r="J10" s="23"/>
      <c r="K10" s="23"/>
      <c r="L10" s="23"/>
      <c r="N10" s="121"/>
      <c r="S10" s="46" t="s">
        <v>263</v>
      </c>
      <c r="T10" s="26" t="s">
        <v>267</v>
      </c>
      <c r="V10" s="44" t="s">
        <v>3</v>
      </c>
      <c r="W10" s="45" t="s">
        <v>320</v>
      </c>
    </row>
    <row r="11" spans="14:23" ht="3.75" customHeight="1" thickBot="1">
      <c r="N11" s="121"/>
      <c r="Q11"/>
      <c r="S11" s="46" t="s">
        <v>264</v>
      </c>
      <c r="T11" s="26" t="s">
        <v>268</v>
      </c>
      <c r="V11" s="44" t="s">
        <v>6</v>
      </c>
      <c r="W11" s="45" t="s">
        <v>321</v>
      </c>
    </row>
    <row r="12" spans="1:23" ht="45.75" customHeight="1" thickBot="1">
      <c r="A12" s="39" t="s">
        <v>296</v>
      </c>
      <c r="B12" s="40"/>
      <c r="C12" s="153" t="s">
        <v>297</v>
      </c>
      <c r="D12" s="153"/>
      <c r="E12" s="153"/>
      <c r="F12" s="153"/>
      <c r="G12" s="153"/>
      <c r="H12" s="153"/>
      <c r="I12" s="153"/>
      <c r="J12" s="153"/>
      <c r="K12" s="153"/>
      <c r="L12" s="154"/>
      <c r="N12" s="121"/>
      <c r="P12" s="16">
        <f>IF(C6="選択して下さい","",C6)</f>
      </c>
      <c r="Q12" t="e">
        <f>VLOOKUP(P12,$A$98:$B$105,2,FALSE)</f>
        <v>#N/A</v>
      </c>
      <c r="S12" s="46" t="s">
        <v>262</v>
      </c>
      <c r="T12" s="26" t="s">
        <v>269</v>
      </c>
      <c r="V12" s="44" t="s">
        <v>7</v>
      </c>
      <c r="W12" s="45" t="s">
        <v>322</v>
      </c>
    </row>
    <row r="13" spans="1:14" s="14" customFormat="1" ht="13.5">
      <c r="A13" s="150" t="s">
        <v>238</v>
      </c>
      <c r="B13" s="152" t="s">
        <v>240</v>
      </c>
      <c r="C13" s="130" t="s">
        <v>243</v>
      </c>
      <c r="D13" s="131"/>
      <c r="E13" s="130" t="s">
        <v>246</v>
      </c>
      <c r="F13" s="131"/>
      <c r="G13" s="130" t="s">
        <v>237</v>
      </c>
      <c r="H13" s="158" t="s">
        <v>247</v>
      </c>
      <c r="I13" s="160" t="s">
        <v>248</v>
      </c>
      <c r="J13" s="130" t="s">
        <v>251</v>
      </c>
      <c r="K13" s="131"/>
      <c r="L13" s="157"/>
      <c r="N13" s="121"/>
    </row>
    <row r="14" spans="1:24" s="14" customFormat="1" ht="13.5">
      <c r="A14" s="151"/>
      <c r="B14" s="149"/>
      <c r="C14" s="11" t="s">
        <v>241</v>
      </c>
      <c r="D14" s="11" t="s">
        <v>242</v>
      </c>
      <c r="E14" s="11" t="s">
        <v>244</v>
      </c>
      <c r="F14" s="11" t="s">
        <v>245</v>
      </c>
      <c r="G14" s="149"/>
      <c r="H14" s="159"/>
      <c r="I14" s="131"/>
      <c r="J14" s="28" t="s">
        <v>249</v>
      </c>
      <c r="K14" s="11" t="s">
        <v>250</v>
      </c>
      <c r="L14" s="32" t="s">
        <v>252</v>
      </c>
      <c r="N14" s="121"/>
      <c r="P14" s="41"/>
      <c r="Q14" s="41" t="s">
        <v>253</v>
      </c>
      <c r="R14" s="41" t="s">
        <v>254</v>
      </c>
      <c r="S14" s="42" t="s">
        <v>255</v>
      </c>
      <c r="T14" s="41" t="s">
        <v>256</v>
      </c>
      <c r="U14" s="41" t="s">
        <v>257</v>
      </c>
      <c r="V14" s="41" t="s">
        <v>258</v>
      </c>
      <c r="W14" s="41" t="s">
        <v>259</v>
      </c>
      <c r="X14" s="41" t="s">
        <v>260</v>
      </c>
    </row>
    <row r="15" spans="1:24" s="14" customFormat="1" ht="19.5" customHeight="1">
      <c r="A15" s="29">
        <v>1</v>
      </c>
      <c r="B15" s="34"/>
      <c r="C15" s="35"/>
      <c r="D15" s="35"/>
      <c r="E15" s="35"/>
      <c r="F15" s="35"/>
      <c r="G15" s="34"/>
      <c r="H15" s="34"/>
      <c r="I15" s="34"/>
      <c r="J15" s="34"/>
      <c r="K15" s="34"/>
      <c r="L15" s="36"/>
      <c r="N15" s="121"/>
      <c r="P15" s="16">
        <f>IF($E$8="選択して下さい","",$E$8)</f>
      </c>
      <c r="Q15" s="16">
        <f>IF(B15="","",T15*100000000+V15*100+RIGHT(W15,2))</f>
      </c>
      <c r="R15" s="15" t="str">
        <f>IF(H15="",C15&amp;"  "&amp;D15,C15&amp;"  "&amp;D15&amp;"("&amp;H15&amp;")")</f>
        <v>  </v>
      </c>
      <c r="S15" s="15" t="str">
        <f>E15&amp;" "&amp;F15</f>
        <v> </v>
      </c>
      <c r="T15" s="15">
        <f>IF(C15="","",IF(G15="男",1,2))</f>
      </c>
      <c r="U15" s="43">
        <f>IF(C15="","",$Q$12)</f>
      </c>
      <c r="V15" s="15">
        <f>IF(C15="","",IF($C15="","",VALUE(LEFT($E$8,6))))</f>
      </c>
      <c r="W15" s="15">
        <f>IF(B15="","",B15)</f>
      </c>
      <c r="X15" s="15">
        <f>IF(C15="","",VLOOKUP(I15,$V$8:$W$12,2,0)&amp;TEXT(J15,"00")&amp;TEXT(K15,"00")&amp;TEXT(L15,"00"))</f>
      </c>
    </row>
    <row r="16" spans="1:24" s="14" customFormat="1" ht="19.5" customHeight="1">
      <c r="A16" s="29">
        <v>2</v>
      </c>
      <c r="B16" s="34"/>
      <c r="C16" s="35"/>
      <c r="D16" s="35"/>
      <c r="E16" s="35"/>
      <c r="F16" s="35"/>
      <c r="G16" s="34"/>
      <c r="H16" s="34"/>
      <c r="I16" s="34"/>
      <c r="J16" s="34"/>
      <c r="K16" s="34"/>
      <c r="L16" s="36"/>
      <c r="N16" s="121"/>
      <c r="P16" s="16">
        <f aca="true" t="shared" si="0" ref="P16:P34">IF($E$8="選択して下さい","",$E$8)</f>
      </c>
      <c r="Q16" s="16">
        <f aca="true" t="shared" si="1" ref="Q16:Q34">IF(B16="","",T16*100000000+V16*100+RIGHT(W16,2))</f>
      </c>
      <c r="R16" s="15" t="str">
        <f aca="true" t="shared" si="2" ref="R16:R34">IF(H16="",C16&amp;"  "&amp;D16,C16&amp;"  "&amp;D16&amp;"("&amp;H16&amp;")")</f>
        <v>  </v>
      </c>
      <c r="S16" s="15" t="str">
        <f aca="true" t="shared" si="3" ref="S16:S34">E16&amp;" "&amp;F16</f>
        <v> </v>
      </c>
      <c r="T16" s="15">
        <f aca="true" t="shared" si="4" ref="T16:T34">IF(C16="","",IF(G16="男",1,2))</f>
      </c>
      <c r="U16" s="43">
        <f aca="true" t="shared" si="5" ref="U16:U34">IF(C16="","",$Q$12)</f>
      </c>
      <c r="V16" s="15">
        <f aca="true" t="shared" si="6" ref="V16:V34">IF(C16="","",IF($C16="","",VALUE(LEFT($E$8,6))))</f>
      </c>
      <c r="W16" s="15">
        <f aca="true" t="shared" si="7" ref="W16:W34">IF(B16="","",B16)</f>
      </c>
      <c r="X16" s="15">
        <f aca="true" t="shared" si="8" ref="X16:X34">IF(C16="","",VLOOKUP(I16,$V$8:$W$12,2,0)&amp;TEXT(J16,"00")&amp;TEXT(K16,"00")&amp;TEXT(L16,"00"))</f>
      </c>
    </row>
    <row r="17" spans="1:24" s="14" customFormat="1" ht="19.5" customHeight="1">
      <c r="A17" s="29">
        <v>3</v>
      </c>
      <c r="B17" s="34"/>
      <c r="C17" s="35"/>
      <c r="D17" s="35"/>
      <c r="E17" s="35"/>
      <c r="F17" s="35"/>
      <c r="G17" s="34"/>
      <c r="H17" s="34"/>
      <c r="I17" s="34"/>
      <c r="J17" s="34"/>
      <c r="K17" s="34"/>
      <c r="L17" s="36"/>
      <c r="N17" s="121"/>
      <c r="P17" s="16">
        <f t="shared" si="0"/>
      </c>
      <c r="Q17" s="16">
        <f t="shared" si="1"/>
      </c>
      <c r="R17" s="15" t="str">
        <f t="shared" si="2"/>
        <v>  </v>
      </c>
      <c r="S17" s="15" t="str">
        <f t="shared" si="3"/>
        <v> </v>
      </c>
      <c r="T17" s="15">
        <f t="shared" si="4"/>
      </c>
      <c r="U17" s="43">
        <f t="shared" si="5"/>
      </c>
      <c r="V17" s="15">
        <f t="shared" si="6"/>
      </c>
      <c r="W17" s="15">
        <f t="shared" si="7"/>
      </c>
      <c r="X17" s="15">
        <f t="shared" si="8"/>
      </c>
    </row>
    <row r="18" spans="1:24" s="14" customFormat="1" ht="19.5" customHeight="1">
      <c r="A18" s="29">
        <v>4</v>
      </c>
      <c r="B18" s="34"/>
      <c r="C18" s="35"/>
      <c r="D18" s="35"/>
      <c r="E18" s="35"/>
      <c r="F18" s="35"/>
      <c r="G18" s="34"/>
      <c r="H18" s="34"/>
      <c r="I18" s="34"/>
      <c r="J18" s="34"/>
      <c r="K18" s="34"/>
      <c r="L18" s="36"/>
      <c r="N18" s="121"/>
      <c r="P18" s="16">
        <f t="shared" si="0"/>
      </c>
      <c r="Q18" s="16">
        <f t="shared" si="1"/>
      </c>
      <c r="R18" s="15" t="str">
        <f t="shared" si="2"/>
        <v>  </v>
      </c>
      <c r="S18" s="15" t="str">
        <f t="shared" si="3"/>
        <v> </v>
      </c>
      <c r="T18" s="15">
        <f t="shared" si="4"/>
      </c>
      <c r="U18" s="43">
        <f t="shared" si="5"/>
      </c>
      <c r="V18" s="15">
        <f t="shared" si="6"/>
      </c>
      <c r="W18" s="15">
        <f t="shared" si="7"/>
      </c>
      <c r="X18" s="15">
        <f t="shared" si="8"/>
      </c>
    </row>
    <row r="19" spans="1:24" s="14" customFormat="1" ht="19.5" customHeight="1">
      <c r="A19" s="29">
        <v>5</v>
      </c>
      <c r="B19" s="34"/>
      <c r="C19" s="35"/>
      <c r="D19" s="35"/>
      <c r="E19" s="35"/>
      <c r="F19" s="35"/>
      <c r="G19" s="34"/>
      <c r="H19" s="34"/>
      <c r="I19" s="34"/>
      <c r="J19" s="34"/>
      <c r="K19" s="34"/>
      <c r="L19" s="36"/>
      <c r="N19" s="121"/>
      <c r="P19" s="16">
        <f t="shared" si="0"/>
      </c>
      <c r="Q19" s="16">
        <f t="shared" si="1"/>
      </c>
      <c r="R19" s="15" t="str">
        <f t="shared" si="2"/>
        <v>  </v>
      </c>
      <c r="S19" s="15" t="str">
        <f t="shared" si="3"/>
        <v> </v>
      </c>
      <c r="T19" s="15">
        <f t="shared" si="4"/>
      </c>
      <c r="U19" s="43">
        <f t="shared" si="5"/>
      </c>
      <c r="V19" s="15">
        <f t="shared" si="6"/>
      </c>
      <c r="W19" s="15">
        <f t="shared" si="7"/>
      </c>
      <c r="X19" s="15">
        <f t="shared" si="8"/>
      </c>
    </row>
    <row r="20" spans="1:24" s="14" customFormat="1" ht="19.5" customHeight="1">
      <c r="A20" s="29">
        <v>6</v>
      </c>
      <c r="B20" s="34"/>
      <c r="C20" s="35"/>
      <c r="D20" s="35"/>
      <c r="E20" s="35"/>
      <c r="F20" s="35"/>
      <c r="G20" s="34"/>
      <c r="H20" s="34"/>
      <c r="I20" s="34"/>
      <c r="J20" s="34"/>
      <c r="K20" s="34"/>
      <c r="L20" s="36"/>
      <c r="N20" s="121"/>
      <c r="P20" s="16">
        <f t="shared" si="0"/>
      </c>
      <c r="Q20" s="16">
        <f t="shared" si="1"/>
      </c>
      <c r="R20" s="15" t="str">
        <f t="shared" si="2"/>
        <v>  </v>
      </c>
      <c r="S20" s="15" t="str">
        <f t="shared" si="3"/>
        <v> </v>
      </c>
      <c r="T20" s="15">
        <f t="shared" si="4"/>
      </c>
      <c r="U20" s="43">
        <f t="shared" si="5"/>
      </c>
      <c r="V20" s="15">
        <f t="shared" si="6"/>
      </c>
      <c r="W20" s="15">
        <f t="shared" si="7"/>
      </c>
      <c r="X20" s="15">
        <f t="shared" si="8"/>
      </c>
    </row>
    <row r="21" spans="1:24" s="14" customFormat="1" ht="19.5" customHeight="1">
      <c r="A21" s="29">
        <v>7</v>
      </c>
      <c r="B21" s="34"/>
      <c r="C21" s="35"/>
      <c r="D21" s="35"/>
      <c r="E21" s="35"/>
      <c r="F21" s="35"/>
      <c r="G21" s="34"/>
      <c r="H21" s="34"/>
      <c r="I21" s="34"/>
      <c r="J21" s="34"/>
      <c r="K21" s="34"/>
      <c r="L21" s="36"/>
      <c r="N21" s="121"/>
      <c r="P21" s="16">
        <f t="shared" si="0"/>
      </c>
      <c r="Q21" s="16">
        <f t="shared" si="1"/>
      </c>
      <c r="R21" s="15" t="str">
        <f t="shared" si="2"/>
        <v>  </v>
      </c>
      <c r="S21" s="15" t="str">
        <f t="shared" si="3"/>
        <v> </v>
      </c>
      <c r="T21" s="15">
        <f t="shared" si="4"/>
      </c>
      <c r="U21" s="43">
        <f t="shared" si="5"/>
      </c>
      <c r="V21" s="15">
        <f t="shared" si="6"/>
      </c>
      <c r="W21" s="15">
        <f t="shared" si="7"/>
      </c>
      <c r="X21" s="15">
        <f t="shared" si="8"/>
      </c>
    </row>
    <row r="22" spans="1:24" s="14" customFormat="1" ht="19.5" customHeight="1">
      <c r="A22" s="29">
        <v>8</v>
      </c>
      <c r="B22" s="34"/>
      <c r="C22" s="35"/>
      <c r="D22" s="35"/>
      <c r="E22" s="35"/>
      <c r="F22" s="35"/>
      <c r="G22" s="34"/>
      <c r="H22" s="34"/>
      <c r="I22" s="34"/>
      <c r="J22" s="34"/>
      <c r="K22" s="34"/>
      <c r="L22" s="36"/>
      <c r="N22" s="121"/>
      <c r="P22" s="16">
        <f t="shared" si="0"/>
      </c>
      <c r="Q22" s="16">
        <f t="shared" si="1"/>
      </c>
      <c r="R22" s="15" t="str">
        <f t="shared" si="2"/>
        <v>  </v>
      </c>
      <c r="S22" s="15" t="str">
        <f t="shared" si="3"/>
        <v> </v>
      </c>
      <c r="T22" s="15">
        <f t="shared" si="4"/>
      </c>
      <c r="U22" s="43">
        <f t="shared" si="5"/>
      </c>
      <c r="V22" s="15">
        <f t="shared" si="6"/>
      </c>
      <c r="W22" s="15">
        <f t="shared" si="7"/>
      </c>
      <c r="X22" s="15">
        <f t="shared" si="8"/>
      </c>
    </row>
    <row r="23" spans="1:24" s="14" customFormat="1" ht="19.5" customHeight="1">
      <c r="A23" s="29">
        <v>9</v>
      </c>
      <c r="B23" s="34"/>
      <c r="C23" s="35"/>
      <c r="D23" s="35"/>
      <c r="E23" s="35"/>
      <c r="F23" s="35"/>
      <c r="G23" s="34"/>
      <c r="H23" s="34"/>
      <c r="I23" s="34"/>
      <c r="J23" s="34"/>
      <c r="K23" s="34"/>
      <c r="L23" s="36"/>
      <c r="N23" s="121"/>
      <c r="P23" s="16">
        <f t="shared" si="0"/>
      </c>
      <c r="Q23" s="16">
        <f t="shared" si="1"/>
      </c>
      <c r="R23" s="15" t="str">
        <f t="shared" si="2"/>
        <v>  </v>
      </c>
      <c r="S23" s="15" t="str">
        <f t="shared" si="3"/>
        <v> </v>
      </c>
      <c r="T23" s="15">
        <f t="shared" si="4"/>
      </c>
      <c r="U23" s="43">
        <f t="shared" si="5"/>
      </c>
      <c r="V23" s="15">
        <f t="shared" si="6"/>
      </c>
      <c r="W23" s="15">
        <f t="shared" si="7"/>
      </c>
      <c r="X23" s="15">
        <f t="shared" si="8"/>
      </c>
    </row>
    <row r="24" spans="1:24" s="14" customFormat="1" ht="19.5" customHeight="1">
      <c r="A24" s="29">
        <v>10</v>
      </c>
      <c r="B24" s="34"/>
      <c r="C24" s="35"/>
      <c r="D24" s="35"/>
      <c r="E24" s="35"/>
      <c r="F24" s="35"/>
      <c r="G24" s="34"/>
      <c r="H24" s="34"/>
      <c r="I24" s="34"/>
      <c r="J24" s="34"/>
      <c r="K24" s="34"/>
      <c r="L24" s="36"/>
      <c r="N24" s="121"/>
      <c r="P24" s="16">
        <f t="shared" si="0"/>
      </c>
      <c r="Q24" s="16">
        <f t="shared" si="1"/>
      </c>
      <c r="R24" s="15" t="str">
        <f t="shared" si="2"/>
        <v>  </v>
      </c>
      <c r="S24" s="15" t="str">
        <f t="shared" si="3"/>
        <v> </v>
      </c>
      <c r="T24" s="15">
        <f t="shared" si="4"/>
      </c>
      <c r="U24" s="43">
        <f t="shared" si="5"/>
      </c>
      <c r="V24" s="15">
        <f t="shared" si="6"/>
      </c>
      <c r="W24" s="15">
        <f t="shared" si="7"/>
      </c>
      <c r="X24" s="15">
        <f t="shared" si="8"/>
      </c>
    </row>
    <row r="25" spans="1:24" s="14" customFormat="1" ht="19.5" customHeight="1">
      <c r="A25" s="29">
        <v>11</v>
      </c>
      <c r="B25" s="34"/>
      <c r="C25" s="35"/>
      <c r="D25" s="35"/>
      <c r="E25" s="35"/>
      <c r="F25" s="35"/>
      <c r="G25" s="34"/>
      <c r="H25" s="34"/>
      <c r="I25" s="34"/>
      <c r="J25" s="34"/>
      <c r="K25" s="34"/>
      <c r="L25" s="36"/>
      <c r="N25" s="121"/>
      <c r="P25" s="16">
        <f t="shared" si="0"/>
      </c>
      <c r="Q25" s="16">
        <f t="shared" si="1"/>
      </c>
      <c r="R25" s="15" t="str">
        <f t="shared" si="2"/>
        <v>  </v>
      </c>
      <c r="S25" s="15" t="str">
        <f t="shared" si="3"/>
        <v> </v>
      </c>
      <c r="T25" s="15">
        <f t="shared" si="4"/>
      </c>
      <c r="U25" s="43">
        <f t="shared" si="5"/>
      </c>
      <c r="V25" s="15">
        <f t="shared" si="6"/>
      </c>
      <c r="W25" s="15">
        <f t="shared" si="7"/>
      </c>
      <c r="X25" s="15">
        <f t="shared" si="8"/>
      </c>
    </row>
    <row r="26" spans="1:24" s="14" customFormat="1" ht="19.5" customHeight="1">
      <c r="A26" s="29">
        <v>12</v>
      </c>
      <c r="B26" s="34"/>
      <c r="C26" s="35"/>
      <c r="D26" s="35"/>
      <c r="E26" s="35"/>
      <c r="F26" s="35"/>
      <c r="G26" s="34"/>
      <c r="H26" s="34"/>
      <c r="I26" s="34"/>
      <c r="J26" s="34"/>
      <c r="K26" s="34"/>
      <c r="L26" s="36"/>
      <c r="N26" s="121"/>
      <c r="P26" s="16">
        <f t="shared" si="0"/>
      </c>
      <c r="Q26" s="16">
        <f t="shared" si="1"/>
      </c>
      <c r="R26" s="15" t="str">
        <f t="shared" si="2"/>
        <v>  </v>
      </c>
      <c r="S26" s="15" t="str">
        <f t="shared" si="3"/>
        <v> </v>
      </c>
      <c r="T26" s="15">
        <f t="shared" si="4"/>
      </c>
      <c r="U26" s="43">
        <f t="shared" si="5"/>
      </c>
      <c r="V26" s="15">
        <f t="shared" si="6"/>
      </c>
      <c r="W26" s="15">
        <f t="shared" si="7"/>
      </c>
      <c r="X26" s="15">
        <f t="shared" si="8"/>
      </c>
    </row>
    <row r="27" spans="1:24" s="14" customFormat="1" ht="19.5" customHeight="1">
      <c r="A27" s="29">
        <v>13</v>
      </c>
      <c r="B27" s="34"/>
      <c r="C27" s="35"/>
      <c r="D27" s="35"/>
      <c r="E27" s="35"/>
      <c r="F27" s="35"/>
      <c r="G27" s="34"/>
      <c r="H27" s="34"/>
      <c r="I27" s="34"/>
      <c r="J27" s="34"/>
      <c r="K27" s="34"/>
      <c r="L27" s="36"/>
      <c r="N27" s="121"/>
      <c r="P27" s="16">
        <f t="shared" si="0"/>
      </c>
      <c r="Q27" s="16">
        <f t="shared" si="1"/>
      </c>
      <c r="R27" s="15" t="str">
        <f t="shared" si="2"/>
        <v>  </v>
      </c>
      <c r="S27" s="15" t="str">
        <f t="shared" si="3"/>
        <v> </v>
      </c>
      <c r="T27" s="15">
        <f t="shared" si="4"/>
      </c>
      <c r="U27" s="43">
        <f t="shared" si="5"/>
      </c>
      <c r="V27" s="15">
        <f t="shared" si="6"/>
      </c>
      <c r="W27" s="15">
        <f t="shared" si="7"/>
      </c>
      <c r="X27" s="15">
        <f t="shared" si="8"/>
      </c>
    </row>
    <row r="28" spans="1:24" s="14" customFormat="1" ht="19.5" customHeight="1">
      <c r="A28" s="29">
        <v>14</v>
      </c>
      <c r="B28" s="34"/>
      <c r="C28" s="35"/>
      <c r="D28" s="35"/>
      <c r="E28" s="35"/>
      <c r="F28" s="35"/>
      <c r="G28" s="34"/>
      <c r="H28" s="34"/>
      <c r="I28" s="34"/>
      <c r="J28" s="34"/>
      <c r="K28" s="34"/>
      <c r="L28" s="36"/>
      <c r="N28" s="121"/>
      <c r="P28" s="16">
        <f t="shared" si="0"/>
      </c>
      <c r="Q28" s="16">
        <f t="shared" si="1"/>
      </c>
      <c r="R28" s="15" t="str">
        <f t="shared" si="2"/>
        <v>  </v>
      </c>
      <c r="S28" s="15" t="str">
        <f t="shared" si="3"/>
        <v> </v>
      </c>
      <c r="T28" s="15">
        <f t="shared" si="4"/>
      </c>
      <c r="U28" s="43">
        <f t="shared" si="5"/>
      </c>
      <c r="V28" s="15">
        <f t="shared" si="6"/>
      </c>
      <c r="W28" s="15">
        <f t="shared" si="7"/>
      </c>
      <c r="X28" s="15">
        <f t="shared" si="8"/>
      </c>
    </row>
    <row r="29" spans="1:24" s="14" customFormat="1" ht="19.5" customHeight="1">
      <c r="A29" s="29">
        <v>15</v>
      </c>
      <c r="B29" s="34"/>
      <c r="C29" s="35"/>
      <c r="D29" s="35"/>
      <c r="E29" s="35"/>
      <c r="F29" s="35"/>
      <c r="G29" s="34"/>
      <c r="H29" s="34"/>
      <c r="I29" s="34"/>
      <c r="J29" s="34"/>
      <c r="K29" s="34"/>
      <c r="L29" s="36"/>
      <c r="N29" s="121"/>
      <c r="P29" s="16">
        <f t="shared" si="0"/>
      </c>
      <c r="Q29" s="16">
        <f t="shared" si="1"/>
      </c>
      <c r="R29" s="15" t="str">
        <f t="shared" si="2"/>
        <v>  </v>
      </c>
      <c r="S29" s="15" t="str">
        <f t="shared" si="3"/>
        <v> </v>
      </c>
      <c r="T29" s="15">
        <f t="shared" si="4"/>
      </c>
      <c r="U29" s="43">
        <f t="shared" si="5"/>
      </c>
      <c r="V29" s="15">
        <f t="shared" si="6"/>
      </c>
      <c r="W29" s="15">
        <f t="shared" si="7"/>
      </c>
      <c r="X29" s="15">
        <f t="shared" si="8"/>
      </c>
    </row>
    <row r="30" spans="1:24" s="14" customFormat="1" ht="19.5" customHeight="1">
      <c r="A30" s="29">
        <v>16</v>
      </c>
      <c r="B30" s="34"/>
      <c r="C30" s="35"/>
      <c r="D30" s="35"/>
      <c r="E30" s="35"/>
      <c r="F30" s="35"/>
      <c r="G30" s="34"/>
      <c r="H30" s="34"/>
      <c r="I30" s="34"/>
      <c r="J30" s="34"/>
      <c r="K30" s="34"/>
      <c r="L30" s="36"/>
      <c r="N30" s="121"/>
      <c r="P30" s="16">
        <f t="shared" si="0"/>
      </c>
      <c r="Q30" s="16">
        <f t="shared" si="1"/>
      </c>
      <c r="R30" s="15" t="str">
        <f t="shared" si="2"/>
        <v>  </v>
      </c>
      <c r="S30" s="15" t="str">
        <f t="shared" si="3"/>
        <v> </v>
      </c>
      <c r="T30" s="15">
        <f t="shared" si="4"/>
      </c>
      <c r="U30" s="43">
        <f t="shared" si="5"/>
      </c>
      <c r="V30" s="15">
        <f t="shared" si="6"/>
      </c>
      <c r="W30" s="15">
        <f t="shared" si="7"/>
      </c>
      <c r="X30" s="15">
        <f t="shared" si="8"/>
      </c>
    </row>
    <row r="31" spans="1:24" s="14" customFormat="1" ht="19.5" customHeight="1">
      <c r="A31" s="29">
        <v>17</v>
      </c>
      <c r="B31" s="34"/>
      <c r="C31" s="35"/>
      <c r="D31" s="35"/>
      <c r="E31" s="35"/>
      <c r="F31" s="35"/>
      <c r="G31" s="34"/>
      <c r="H31" s="34"/>
      <c r="I31" s="34"/>
      <c r="J31" s="34"/>
      <c r="K31" s="34"/>
      <c r="L31" s="36"/>
      <c r="N31" s="121"/>
      <c r="P31" s="16">
        <f t="shared" si="0"/>
      </c>
      <c r="Q31" s="16">
        <f t="shared" si="1"/>
      </c>
      <c r="R31" s="15" t="str">
        <f t="shared" si="2"/>
        <v>  </v>
      </c>
      <c r="S31" s="15" t="str">
        <f t="shared" si="3"/>
        <v> </v>
      </c>
      <c r="T31" s="15">
        <f t="shared" si="4"/>
      </c>
      <c r="U31" s="43">
        <f t="shared" si="5"/>
      </c>
      <c r="V31" s="15">
        <f t="shared" si="6"/>
      </c>
      <c r="W31" s="15">
        <f t="shared" si="7"/>
      </c>
      <c r="X31" s="15">
        <f t="shared" si="8"/>
      </c>
    </row>
    <row r="32" spans="1:24" s="14" customFormat="1" ht="19.5" customHeight="1">
      <c r="A32" s="29">
        <v>18</v>
      </c>
      <c r="B32" s="34"/>
      <c r="C32" s="35"/>
      <c r="D32" s="35"/>
      <c r="E32" s="35"/>
      <c r="F32" s="35"/>
      <c r="G32" s="34"/>
      <c r="H32" s="34"/>
      <c r="I32" s="34"/>
      <c r="J32" s="34"/>
      <c r="K32" s="34"/>
      <c r="L32" s="36"/>
      <c r="N32" s="121"/>
      <c r="P32" s="16">
        <f t="shared" si="0"/>
      </c>
      <c r="Q32" s="16">
        <f t="shared" si="1"/>
      </c>
      <c r="R32" s="15" t="str">
        <f t="shared" si="2"/>
        <v>  </v>
      </c>
      <c r="S32" s="15" t="str">
        <f t="shared" si="3"/>
        <v> </v>
      </c>
      <c r="T32" s="15">
        <f t="shared" si="4"/>
      </c>
      <c r="U32" s="43">
        <f t="shared" si="5"/>
      </c>
      <c r="V32" s="15">
        <f t="shared" si="6"/>
      </c>
      <c r="W32" s="15">
        <f t="shared" si="7"/>
      </c>
      <c r="X32" s="15">
        <f t="shared" si="8"/>
      </c>
    </row>
    <row r="33" spans="1:24" s="14" customFormat="1" ht="19.5" customHeight="1">
      <c r="A33" s="29">
        <v>19</v>
      </c>
      <c r="B33" s="34"/>
      <c r="C33" s="35"/>
      <c r="D33" s="35"/>
      <c r="E33" s="35"/>
      <c r="F33" s="35"/>
      <c r="G33" s="34"/>
      <c r="H33" s="34"/>
      <c r="I33" s="34"/>
      <c r="J33" s="34"/>
      <c r="K33" s="34"/>
      <c r="L33" s="36"/>
      <c r="N33" s="121"/>
      <c r="P33" s="16">
        <f t="shared" si="0"/>
      </c>
      <c r="Q33" s="16">
        <f t="shared" si="1"/>
      </c>
      <c r="R33" s="15" t="str">
        <f t="shared" si="2"/>
        <v>  </v>
      </c>
      <c r="S33" s="15" t="str">
        <f t="shared" si="3"/>
        <v> </v>
      </c>
      <c r="T33" s="15">
        <f t="shared" si="4"/>
      </c>
      <c r="U33" s="43">
        <f t="shared" si="5"/>
      </c>
      <c r="V33" s="15">
        <f t="shared" si="6"/>
      </c>
      <c r="W33" s="15">
        <f t="shared" si="7"/>
      </c>
      <c r="X33" s="15">
        <f t="shared" si="8"/>
      </c>
    </row>
    <row r="34" spans="1:24" s="14" customFormat="1" ht="19.5" customHeight="1" thickBot="1">
      <c r="A34" s="66">
        <v>20</v>
      </c>
      <c r="B34" s="67"/>
      <c r="C34" s="61"/>
      <c r="D34" s="61"/>
      <c r="E34" s="61"/>
      <c r="F34" s="61"/>
      <c r="G34" s="67"/>
      <c r="H34" s="67"/>
      <c r="I34" s="67"/>
      <c r="J34" s="67"/>
      <c r="K34" s="67"/>
      <c r="L34" s="68"/>
      <c r="N34" s="121"/>
      <c r="P34" s="16">
        <f t="shared" si="0"/>
      </c>
      <c r="Q34" s="16">
        <f t="shared" si="1"/>
      </c>
      <c r="R34" s="15" t="str">
        <f t="shared" si="2"/>
        <v>  </v>
      </c>
      <c r="S34" s="15" t="str">
        <f t="shared" si="3"/>
        <v> </v>
      </c>
      <c r="T34" s="15">
        <f t="shared" si="4"/>
      </c>
      <c r="U34" s="43">
        <f t="shared" si="5"/>
      </c>
      <c r="V34" s="15">
        <f t="shared" si="6"/>
      </c>
      <c r="W34" s="15">
        <f t="shared" si="7"/>
      </c>
      <c r="X34" s="15">
        <f t="shared" si="8"/>
      </c>
    </row>
    <row r="35" spans="2:17" ht="14.25" thickBot="1">
      <c r="B35" s="93" t="s">
        <v>323</v>
      </c>
      <c r="N35" s="121"/>
      <c r="Q35"/>
    </row>
    <row r="36" spans="1:25" ht="23.25" customHeight="1" thickBot="1">
      <c r="A36" s="51" t="s">
        <v>280</v>
      </c>
      <c r="B36" s="52"/>
      <c r="C36" s="52"/>
      <c r="D36" s="52"/>
      <c r="E36" s="53"/>
      <c r="G36" s="108" t="s">
        <v>284</v>
      </c>
      <c r="H36" s="109"/>
      <c r="I36" s="109" t="s">
        <v>281</v>
      </c>
      <c r="J36" s="109"/>
      <c r="K36" s="109" t="s">
        <v>281</v>
      </c>
      <c r="L36" s="110"/>
      <c r="N36" s="121"/>
      <c r="P36" t="s">
        <v>328</v>
      </c>
      <c r="Q36" t="s">
        <v>330</v>
      </c>
      <c r="R36" t="s">
        <v>331</v>
      </c>
      <c r="S36" t="s">
        <v>332</v>
      </c>
      <c r="U36" t="s">
        <v>333</v>
      </c>
      <c r="W36" t="s">
        <v>334</v>
      </c>
      <c r="Y36" t="s">
        <v>335</v>
      </c>
    </row>
    <row r="37" spans="1:26" ht="13.5">
      <c r="A37" s="115"/>
      <c r="B37" s="116"/>
      <c r="C37" s="55" t="s">
        <v>273</v>
      </c>
      <c r="D37" s="55" t="s">
        <v>274</v>
      </c>
      <c r="E37" s="56" t="s">
        <v>277</v>
      </c>
      <c r="G37" s="161" t="s">
        <v>282</v>
      </c>
      <c r="H37" s="162"/>
      <c r="I37" s="162"/>
      <c r="J37" s="162" t="s">
        <v>283</v>
      </c>
      <c r="K37" s="162"/>
      <c r="L37" s="163"/>
      <c r="N37" s="121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3.5">
      <c r="A38" s="111" t="s">
        <v>270</v>
      </c>
      <c r="B38" s="112"/>
      <c r="C38" s="57">
        <v>300</v>
      </c>
      <c r="D38" s="35"/>
      <c r="E38" s="69">
        <f>IF(D38="","",D38*C38)</f>
      </c>
      <c r="G38" s="117"/>
      <c r="H38" s="118"/>
      <c r="I38" s="118"/>
      <c r="J38" s="118"/>
      <c r="K38" s="118"/>
      <c r="L38" s="155"/>
      <c r="N38" s="121"/>
    </row>
    <row r="39" spans="1:14" ht="13.5">
      <c r="A39" s="111" t="s">
        <v>272</v>
      </c>
      <c r="B39" s="112"/>
      <c r="C39" s="57">
        <v>500</v>
      </c>
      <c r="D39" s="35"/>
      <c r="E39" s="69">
        <f>IF(D39="","",D39*C39)</f>
      </c>
      <c r="G39" s="117"/>
      <c r="H39" s="118"/>
      <c r="I39" s="118"/>
      <c r="J39" s="118"/>
      <c r="K39" s="118"/>
      <c r="L39" s="155"/>
      <c r="N39" s="121"/>
    </row>
    <row r="40" spans="1:14" ht="14.25" thickBot="1">
      <c r="A40" s="113" t="s">
        <v>329</v>
      </c>
      <c r="B40" s="114"/>
      <c r="C40" s="58">
        <v>1000</v>
      </c>
      <c r="D40" s="61"/>
      <c r="E40" s="69">
        <f>IF(D40="","",D40*C40)</f>
      </c>
      <c r="G40" s="119"/>
      <c r="H40" s="120"/>
      <c r="I40" s="120"/>
      <c r="J40" s="120"/>
      <c r="K40" s="120"/>
      <c r="L40" s="156"/>
      <c r="N40" s="121"/>
    </row>
    <row r="41" spans="1:14" ht="23.25" customHeight="1" thickBot="1">
      <c r="A41" s="104" t="s">
        <v>278</v>
      </c>
      <c r="B41" s="105"/>
      <c r="C41" s="106">
        <f>SUM(E38:E40)</f>
        <v>0</v>
      </c>
      <c r="D41" s="107"/>
      <c r="E41" s="59" t="s">
        <v>279</v>
      </c>
      <c r="N41" s="121"/>
    </row>
    <row r="42" spans="1:14" ht="22.5" customHeight="1">
      <c r="A42" s="47"/>
      <c r="B42" s="62"/>
      <c r="C42" s="54" t="s">
        <v>21</v>
      </c>
      <c r="D42" s="62"/>
      <c r="E42" s="60" t="s">
        <v>275</v>
      </c>
      <c r="N42" s="121"/>
    </row>
    <row r="43" spans="1:14" ht="22.5" customHeight="1">
      <c r="A43" s="47"/>
      <c r="B43" s="63"/>
      <c r="C43" s="64" t="s">
        <v>276</v>
      </c>
      <c r="D43" s="64"/>
      <c r="E43" s="65"/>
      <c r="N43" s="121"/>
    </row>
    <row r="44" spans="1:14" ht="9.75" customHeight="1" thickBot="1">
      <c r="A44" s="48"/>
      <c r="B44" s="49"/>
      <c r="C44" s="49"/>
      <c r="D44" s="49"/>
      <c r="E44" s="50"/>
      <c r="N44" s="121"/>
    </row>
    <row r="97" spans="1:14" ht="13.5" hidden="1">
      <c r="A97" s="4" t="s">
        <v>16</v>
      </c>
      <c r="C97" s="1" t="s">
        <v>0</v>
      </c>
      <c r="D97" s="1" t="s">
        <v>1</v>
      </c>
      <c r="E97" s="2">
        <v>1</v>
      </c>
      <c r="F97" s="1">
        <v>1</v>
      </c>
      <c r="H97" t="s">
        <v>16</v>
      </c>
      <c r="N97" t="s">
        <v>16</v>
      </c>
    </row>
    <row r="98" spans="1:15" ht="18.75" customHeight="1" hidden="1">
      <c r="A98" s="30" t="s">
        <v>325</v>
      </c>
      <c r="B98" s="31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10</v>
      </c>
      <c r="L98" s="14"/>
      <c r="N98" s="5" t="s">
        <v>337</v>
      </c>
      <c r="O98" s="6"/>
    </row>
    <row r="99" spans="1:15" ht="13.5" hidden="1">
      <c r="A99" s="30" t="s">
        <v>2</v>
      </c>
      <c r="B99" s="31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16</v>
      </c>
      <c r="L99" s="14"/>
      <c r="N99" s="5" t="s">
        <v>338</v>
      </c>
      <c r="O99" s="6"/>
    </row>
    <row r="100" spans="1:15" ht="13.5" hidden="1">
      <c r="A100" s="30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10</v>
      </c>
      <c r="L100" s="14"/>
      <c r="N100" s="5" t="s">
        <v>339</v>
      </c>
      <c r="O100" s="6"/>
    </row>
    <row r="101" spans="1:17" ht="13.5" hidden="1">
      <c r="A101" s="30" t="s">
        <v>9</v>
      </c>
      <c r="B101" s="31">
        <v>15</v>
      </c>
      <c r="C101" s="1" t="s">
        <v>8</v>
      </c>
      <c r="D101" s="1"/>
      <c r="E101" s="2">
        <v>5</v>
      </c>
      <c r="F101" s="1">
        <v>5</v>
      </c>
      <c r="H101">
        <v>4</v>
      </c>
      <c r="I101">
        <v>11</v>
      </c>
      <c r="J101">
        <v>8</v>
      </c>
      <c r="L101" s="14"/>
      <c r="N101" s="5" t="s">
        <v>340</v>
      </c>
      <c r="O101" s="7"/>
      <c r="Q101"/>
    </row>
    <row r="102" spans="1:17" ht="13.5" hidden="1">
      <c r="A102" s="30" t="s">
        <v>10</v>
      </c>
      <c r="B102" s="31">
        <v>14</v>
      </c>
      <c r="C102" s="1"/>
      <c r="D102" s="1"/>
      <c r="E102" s="2">
        <v>6</v>
      </c>
      <c r="F102" s="1">
        <v>6</v>
      </c>
      <c r="H102">
        <v>5</v>
      </c>
      <c r="I102">
        <v>12</v>
      </c>
      <c r="J102">
        <v>13</v>
      </c>
      <c r="L102" s="14"/>
      <c r="N102" s="5" t="s">
        <v>341</v>
      </c>
      <c r="O102" s="7"/>
      <c r="Q102"/>
    </row>
    <row r="103" spans="1:20" ht="13.5" hidden="1">
      <c r="A103" s="30" t="s">
        <v>324</v>
      </c>
      <c r="B103">
        <v>3</v>
      </c>
      <c r="C103" s="1"/>
      <c r="D103" s="1"/>
      <c r="E103" s="2" t="s">
        <v>11</v>
      </c>
      <c r="F103" s="1">
        <v>7</v>
      </c>
      <c r="N103" s="5" t="s">
        <v>342</v>
      </c>
      <c r="O103" s="7"/>
      <c r="T103" s="7"/>
    </row>
    <row r="104" spans="1:20" ht="13.5" hidden="1">
      <c r="A104" s="30" t="s">
        <v>326</v>
      </c>
      <c r="B104">
        <v>2</v>
      </c>
      <c r="E104" s="2" t="s">
        <v>12</v>
      </c>
      <c r="F104" s="1">
        <v>8</v>
      </c>
      <c r="G104" s="1"/>
      <c r="H104" s="1"/>
      <c r="I104" s="1"/>
      <c r="J104" s="1"/>
      <c r="K104" s="1"/>
      <c r="L104" s="1"/>
      <c r="M104" s="1"/>
      <c r="N104" s="5" t="s">
        <v>343</v>
      </c>
      <c r="O104" s="7"/>
      <c r="T104" s="7"/>
    </row>
    <row r="105" spans="1:20" ht="13.5" hidden="1">
      <c r="A105" s="94" t="s">
        <v>327</v>
      </c>
      <c r="B105">
        <v>1</v>
      </c>
      <c r="E105" s="2" t="s">
        <v>13</v>
      </c>
      <c r="F105" s="1">
        <v>9</v>
      </c>
      <c r="G105" s="1"/>
      <c r="H105" s="1"/>
      <c r="I105" s="1"/>
      <c r="J105" s="1"/>
      <c r="K105" s="1"/>
      <c r="L105" s="1"/>
      <c r="M105" s="1"/>
      <c r="N105" s="5" t="s">
        <v>344</v>
      </c>
      <c r="O105" s="7"/>
      <c r="T105" s="7"/>
    </row>
    <row r="106" spans="5:20" ht="13.5" hidden="1">
      <c r="E106" s="2" t="s">
        <v>14</v>
      </c>
      <c r="F106" s="1">
        <v>10</v>
      </c>
      <c r="G106" s="1"/>
      <c r="H106" s="2"/>
      <c r="I106" s="2"/>
      <c r="J106" s="2"/>
      <c r="K106" s="2"/>
      <c r="L106" s="2"/>
      <c r="M106" s="2"/>
      <c r="N106" s="5" t="s">
        <v>345</v>
      </c>
      <c r="O106" s="7"/>
      <c r="T106" s="7"/>
    </row>
    <row r="107" spans="5:20" ht="13.5" hidden="1">
      <c r="E107" s="2" t="s">
        <v>15</v>
      </c>
      <c r="F107" s="1">
        <v>11</v>
      </c>
      <c r="G107" s="1"/>
      <c r="H107" s="2"/>
      <c r="I107" s="2"/>
      <c r="J107" s="2"/>
      <c r="K107" s="2"/>
      <c r="L107" s="2"/>
      <c r="M107" s="2"/>
      <c r="N107" s="5" t="s">
        <v>346</v>
      </c>
      <c r="O107" s="7"/>
      <c r="T107" s="7"/>
    </row>
    <row r="108" spans="5:20" ht="13.5" hidden="1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s="5" t="s">
        <v>347</v>
      </c>
      <c r="O108" s="7"/>
      <c r="T108" s="7"/>
    </row>
    <row r="109" spans="5:20" ht="13.5" hidden="1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s="5" t="s">
        <v>348</v>
      </c>
      <c r="O109" s="7"/>
      <c r="T109" s="7"/>
    </row>
    <row r="110" spans="5:20" ht="13.5" hidden="1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s="5" t="s">
        <v>349</v>
      </c>
      <c r="O110" s="7"/>
      <c r="T110" s="7"/>
    </row>
    <row r="111" spans="5:20" ht="13.5" hidden="1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s="5" t="s">
        <v>350</v>
      </c>
      <c r="O111" s="7"/>
      <c r="T111" s="7"/>
    </row>
    <row r="112" spans="5:20" ht="13.5" hidden="1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s="5" t="s">
        <v>351</v>
      </c>
      <c r="O112" s="7"/>
      <c r="T112" s="7"/>
    </row>
    <row r="113" spans="5:20" ht="13.5" hidden="1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s="5" t="s">
        <v>352</v>
      </c>
      <c r="O113" s="7"/>
      <c r="T113" s="7"/>
    </row>
    <row r="114" spans="5:20" ht="13.5" hidden="1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s="5" t="s">
        <v>353</v>
      </c>
      <c r="O114" s="7"/>
      <c r="T114" s="7"/>
    </row>
    <row r="115" spans="5:20" ht="13.5" hidden="1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s="5" t="s">
        <v>354</v>
      </c>
      <c r="O115" s="7"/>
      <c r="T115" s="7"/>
    </row>
    <row r="116" spans="5:20" ht="13.5" hidden="1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s="5" t="s">
        <v>355</v>
      </c>
      <c r="O116" s="7"/>
      <c r="T116" s="7"/>
    </row>
    <row r="117" spans="5:20" ht="13.5" hidden="1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s="5" t="s">
        <v>356</v>
      </c>
      <c r="O117" s="7"/>
      <c r="T117" s="7"/>
    </row>
    <row r="118" spans="5:20" ht="13.5" hidden="1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s="5" t="s">
        <v>357</v>
      </c>
      <c r="O118" s="7"/>
      <c r="T118" s="7"/>
    </row>
    <row r="119" spans="5:20" ht="13.5" hidden="1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s="5" t="s">
        <v>358</v>
      </c>
      <c r="O119" s="7"/>
      <c r="T119" s="7"/>
    </row>
    <row r="120" spans="5:20" ht="13.5" hidden="1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s="5" t="s">
        <v>359</v>
      </c>
      <c r="O120" s="7"/>
      <c r="T120" s="7"/>
    </row>
    <row r="121" spans="5:20" ht="13.5" hidden="1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s="5" t="s">
        <v>360</v>
      </c>
      <c r="O121" s="7"/>
      <c r="T121" s="7"/>
    </row>
    <row r="122" spans="5:20" ht="13.5" hidden="1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s="5" t="s">
        <v>361</v>
      </c>
      <c r="O122" s="7"/>
      <c r="T122" s="7"/>
    </row>
    <row r="123" spans="5:20" ht="13.5" hidden="1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s="5" t="s">
        <v>362</v>
      </c>
      <c r="O123" s="7"/>
      <c r="T123" s="7"/>
    </row>
    <row r="124" spans="5:20" ht="13.5" hidden="1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s="5" t="s">
        <v>363</v>
      </c>
      <c r="O124" s="7"/>
      <c r="T124" s="7"/>
    </row>
    <row r="125" spans="5:20" ht="13.5" hidden="1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s="5" t="s">
        <v>364</v>
      </c>
      <c r="O125" s="7"/>
      <c r="T125" s="7"/>
    </row>
    <row r="126" spans="5:20" ht="13.5" hidden="1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s="5" t="s">
        <v>365</v>
      </c>
      <c r="O126" s="7"/>
      <c r="T126" s="7"/>
    </row>
    <row r="127" spans="5:20" ht="13.5" hidden="1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s="5" t="s">
        <v>366</v>
      </c>
      <c r="O127" s="7"/>
      <c r="T127" s="7"/>
    </row>
    <row r="128" spans="14:20" ht="13.5" hidden="1">
      <c r="N128" s="5" t="s">
        <v>367</v>
      </c>
      <c r="O128" s="7"/>
      <c r="T128" s="7"/>
    </row>
    <row r="129" spans="14:20" ht="13.5" hidden="1">
      <c r="N129" s="5" t="s">
        <v>368</v>
      </c>
      <c r="O129" s="7"/>
      <c r="T129" s="7"/>
    </row>
    <row r="130" spans="14:20" ht="13.5" hidden="1">
      <c r="N130" s="5" t="s">
        <v>369</v>
      </c>
      <c r="O130" s="7"/>
      <c r="T130" s="7"/>
    </row>
    <row r="131" spans="14:20" ht="13.5" hidden="1">
      <c r="N131" s="5" t="s">
        <v>370</v>
      </c>
      <c r="O131" s="7"/>
      <c r="T131" s="7"/>
    </row>
    <row r="132" spans="14:20" ht="13.5" hidden="1">
      <c r="N132" s="5" t="s">
        <v>371</v>
      </c>
      <c r="O132" s="7"/>
      <c r="T132" s="7"/>
    </row>
    <row r="133" spans="14:20" ht="13.5" hidden="1">
      <c r="N133" s="5" t="s">
        <v>372</v>
      </c>
      <c r="O133" s="7"/>
      <c r="T133" s="7"/>
    </row>
    <row r="134" spans="14:20" ht="13.5" hidden="1">
      <c r="N134" s="5" t="s">
        <v>373</v>
      </c>
      <c r="O134" s="7"/>
      <c r="T134" s="7"/>
    </row>
    <row r="135" spans="14:20" ht="13.5" hidden="1">
      <c r="N135" s="5" t="s">
        <v>374</v>
      </c>
      <c r="O135" s="7"/>
      <c r="T135" s="7"/>
    </row>
    <row r="136" spans="14:20" ht="13.5" hidden="1">
      <c r="N136" s="5" t="s">
        <v>375</v>
      </c>
      <c r="O136" s="7"/>
      <c r="T136" s="7"/>
    </row>
    <row r="137" spans="14:20" ht="13.5" hidden="1">
      <c r="N137" s="5" t="s">
        <v>376</v>
      </c>
      <c r="O137" s="7"/>
      <c r="T137" s="7"/>
    </row>
    <row r="138" spans="14:20" ht="13.5" hidden="1">
      <c r="N138" s="5" t="s">
        <v>377</v>
      </c>
      <c r="O138" s="7"/>
      <c r="T138" s="7"/>
    </row>
    <row r="139" spans="14:20" ht="13.5" hidden="1">
      <c r="N139" s="5" t="s">
        <v>378</v>
      </c>
      <c r="O139" s="7"/>
      <c r="T139" s="7"/>
    </row>
    <row r="140" spans="14:20" ht="13.5" hidden="1">
      <c r="N140" s="5" t="s">
        <v>379</v>
      </c>
      <c r="O140" s="7"/>
      <c r="T140" s="7"/>
    </row>
    <row r="141" spans="14:20" ht="13.5" hidden="1">
      <c r="N141" s="5" t="s">
        <v>380</v>
      </c>
      <c r="O141" s="7"/>
      <c r="T141" s="7"/>
    </row>
    <row r="142" spans="14:20" ht="13.5" hidden="1">
      <c r="N142" s="5" t="s">
        <v>381</v>
      </c>
      <c r="O142" s="7"/>
      <c r="T142" s="7"/>
    </row>
    <row r="143" spans="14:20" ht="13.5" hidden="1">
      <c r="N143" s="5" t="s">
        <v>382</v>
      </c>
      <c r="O143" s="7"/>
      <c r="T143" s="7"/>
    </row>
    <row r="144" spans="14:20" ht="13.5" hidden="1">
      <c r="N144" s="5" t="s">
        <v>383</v>
      </c>
      <c r="O144" s="7"/>
      <c r="T144" s="7"/>
    </row>
    <row r="145" spans="14:20" ht="13.5" hidden="1">
      <c r="N145" s="5" t="s">
        <v>384</v>
      </c>
      <c r="O145" s="7"/>
      <c r="T145" s="7"/>
    </row>
    <row r="146" spans="14:20" ht="13.5" hidden="1">
      <c r="N146" s="5" t="s">
        <v>385</v>
      </c>
      <c r="O146" s="7"/>
      <c r="T146" s="7"/>
    </row>
    <row r="147" spans="14:20" ht="13.5" hidden="1">
      <c r="N147" s="5" t="s">
        <v>386</v>
      </c>
      <c r="O147" s="7"/>
      <c r="T147" s="7"/>
    </row>
    <row r="148" spans="14:20" ht="13.5" hidden="1">
      <c r="N148" s="5" t="s">
        <v>387</v>
      </c>
      <c r="O148" s="7"/>
      <c r="T148" s="7"/>
    </row>
    <row r="149" spans="14:20" ht="13.5" hidden="1">
      <c r="N149" s="5" t="s">
        <v>388</v>
      </c>
      <c r="O149" s="7"/>
      <c r="T149" s="7"/>
    </row>
    <row r="150" spans="14:20" ht="13.5" hidden="1">
      <c r="N150" s="5" t="s">
        <v>389</v>
      </c>
      <c r="O150" s="7"/>
      <c r="T150" s="7"/>
    </row>
    <row r="151" spans="14:20" ht="13.5" hidden="1">
      <c r="N151" s="5" t="s">
        <v>390</v>
      </c>
      <c r="O151" s="7"/>
      <c r="T151" s="7"/>
    </row>
    <row r="152" spans="14:20" ht="13.5" hidden="1">
      <c r="N152" s="5" t="s">
        <v>391</v>
      </c>
      <c r="O152" s="7"/>
      <c r="T152" s="7"/>
    </row>
    <row r="153" spans="14:20" ht="13.5" hidden="1">
      <c r="N153" s="5" t="s">
        <v>392</v>
      </c>
      <c r="O153" s="7"/>
      <c r="T153" s="7"/>
    </row>
    <row r="154" spans="14:20" ht="13.5" hidden="1">
      <c r="N154" s="5" t="s">
        <v>393</v>
      </c>
      <c r="O154" s="7"/>
      <c r="T154" s="7"/>
    </row>
    <row r="155" spans="14:20" ht="13.5" hidden="1">
      <c r="N155" s="5" t="s">
        <v>394</v>
      </c>
      <c r="O155" s="7"/>
      <c r="T155" s="7"/>
    </row>
    <row r="156" spans="14:20" ht="13.5" hidden="1">
      <c r="N156" s="5" t="s">
        <v>395</v>
      </c>
      <c r="O156" s="7"/>
      <c r="T156" s="7"/>
    </row>
    <row r="157" spans="14:20" ht="13.5" hidden="1">
      <c r="N157" s="5" t="s">
        <v>396</v>
      </c>
      <c r="O157" s="7"/>
      <c r="T157" s="7"/>
    </row>
    <row r="158" spans="14:20" ht="13.5" hidden="1">
      <c r="N158" s="5" t="s">
        <v>397</v>
      </c>
      <c r="O158" s="7"/>
      <c r="T158" s="7"/>
    </row>
    <row r="159" spans="14:20" ht="13.5" hidden="1">
      <c r="N159" s="5" t="s">
        <v>398</v>
      </c>
      <c r="O159" s="7"/>
      <c r="T159" s="7"/>
    </row>
    <row r="160" spans="14:20" ht="13.5" hidden="1">
      <c r="N160" s="5" t="s">
        <v>399</v>
      </c>
      <c r="O160" s="7"/>
      <c r="T160" s="7"/>
    </row>
    <row r="161" spans="14:20" ht="13.5" hidden="1">
      <c r="N161" s="5" t="s">
        <v>400</v>
      </c>
      <c r="O161" s="7"/>
      <c r="T161" s="7"/>
    </row>
    <row r="162" spans="14:20" ht="13.5" hidden="1">
      <c r="N162" s="5" t="s">
        <v>401</v>
      </c>
      <c r="O162" s="7"/>
      <c r="T162" s="7"/>
    </row>
    <row r="163" spans="14:20" ht="13.5" hidden="1">
      <c r="N163" s="5" t="s">
        <v>402</v>
      </c>
      <c r="O163" s="7"/>
      <c r="T163" s="7"/>
    </row>
    <row r="164" spans="14:20" ht="13.5" hidden="1">
      <c r="N164" s="5" t="s">
        <v>403</v>
      </c>
      <c r="O164" s="7"/>
      <c r="T164" s="7"/>
    </row>
    <row r="165" spans="14:20" ht="13.5" hidden="1">
      <c r="N165" s="5" t="s">
        <v>404</v>
      </c>
      <c r="O165" s="7"/>
      <c r="T165" s="7"/>
    </row>
    <row r="166" spans="14:20" ht="13.5" hidden="1">
      <c r="N166" s="5" t="s">
        <v>405</v>
      </c>
      <c r="O166" s="7"/>
      <c r="T166" s="7"/>
    </row>
    <row r="167" spans="14:20" ht="13.5" hidden="1">
      <c r="N167" s="5" t="s">
        <v>406</v>
      </c>
      <c r="O167" s="7"/>
      <c r="T167" s="7"/>
    </row>
    <row r="168" spans="14:20" ht="13.5" hidden="1">
      <c r="N168" s="5" t="s">
        <v>407</v>
      </c>
      <c r="O168" s="7"/>
      <c r="T168" s="7"/>
    </row>
    <row r="169" spans="14:20" ht="13.5" hidden="1">
      <c r="N169" s="5" t="s">
        <v>408</v>
      </c>
      <c r="O169" s="7"/>
      <c r="T169" s="7"/>
    </row>
    <row r="170" spans="14:20" ht="13.5" hidden="1">
      <c r="N170" s="5" t="s">
        <v>409</v>
      </c>
      <c r="O170" s="7"/>
      <c r="T170" s="7"/>
    </row>
    <row r="171" spans="14:20" ht="13.5" hidden="1">
      <c r="N171" s="5" t="s">
        <v>410</v>
      </c>
      <c r="O171" s="7"/>
      <c r="T171" s="7"/>
    </row>
    <row r="172" spans="14:20" ht="13.5" hidden="1">
      <c r="N172" s="5" t="s">
        <v>411</v>
      </c>
      <c r="O172" s="7"/>
      <c r="T172" s="7"/>
    </row>
    <row r="173" spans="14:20" ht="13.5" hidden="1">
      <c r="N173" s="5" t="s">
        <v>412</v>
      </c>
      <c r="O173" s="7"/>
      <c r="T173" s="7"/>
    </row>
    <row r="174" spans="14:20" ht="13.5" hidden="1">
      <c r="N174" s="5" t="s">
        <v>413</v>
      </c>
      <c r="O174" s="7"/>
      <c r="T174" s="7"/>
    </row>
    <row r="175" spans="14:20" ht="13.5" hidden="1">
      <c r="N175" s="5" t="s">
        <v>414</v>
      </c>
      <c r="O175" s="7"/>
      <c r="T175" s="7"/>
    </row>
    <row r="176" spans="14:20" ht="13.5" hidden="1">
      <c r="N176" s="5" t="s">
        <v>415</v>
      </c>
      <c r="O176" s="7"/>
      <c r="T176" s="7"/>
    </row>
    <row r="177" spans="14:20" ht="13.5" hidden="1">
      <c r="N177" s="5" t="s">
        <v>416</v>
      </c>
      <c r="O177" s="7"/>
      <c r="T177" s="7"/>
    </row>
    <row r="178" spans="14:20" ht="13.5" hidden="1">
      <c r="N178" s="5" t="s">
        <v>417</v>
      </c>
      <c r="O178" s="7"/>
      <c r="T178" s="7"/>
    </row>
    <row r="179" spans="14:20" ht="13.5" hidden="1">
      <c r="N179" s="5" t="s">
        <v>418</v>
      </c>
      <c r="O179" s="7"/>
      <c r="T179" s="7"/>
    </row>
    <row r="180" spans="14:20" ht="13.5" hidden="1">
      <c r="N180" s="5" t="s">
        <v>419</v>
      </c>
      <c r="O180" s="7"/>
      <c r="T180" s="7"/>
    </row>
    <row r="181" spans="14:20" ht="13.5" hidden="1">
      <c r="N181" s="5" t="s">
        <v>420</v>
      </c>
      <c r="O181" s="7"/>
      <c r="T181" s="7"/>
    </row>
    <row r="182" spans="14:20" ht="13.5" hidden="1">
      <c r="N182" s="5" t="s">
        <v>421</v>
      </c>
      <c r="O182" s="7"/>
      <c r="T182" s="7"/>
    </row>
    <row r="183" spans="14:20" ht="13.5" hidden="1">
      <c r="N183" s="5" t="s">
        <v>422</v>
      </c>
      <c r="O183" s="7"/>
      <c r="T183" s="7"/>
    </row>
    <row r="184" spans="14:20" ht="13.5" hidden="1">
      <c r="N184" s="5" t="s">
        <v>423</v>
      </c>
      <c r="O184" s="7"/>
      <c r="T184" s="7"/>
    </row>
    <row r="185" spans="14:20" ht="13.5" hidden="1">
      <c r="N185" s="5" t="s">
        <v>424</v>
      </c>
      <c r="O185" s="7"/>
      <c r="T185" s="7"/>
    </row>
    <row r="186" spans="14:20" ht="13.5" hidden="1">
      <c r="N186" s="5" t="s">
        <v>425</v>
      </c>
      <c r="O186" s="7"/>
      <c r="T186" s="7"/>
    </row>
    <row r="187" spans="14:20" ht="13.5" hidden="1">
      <c r="N187" s="5" t="s">
        <v>426</v>
      </c>
      <c r="O187" s="7"/>
      <c r="T187" s="7"/>
    </row>
    <row r="188" spans="14:20" ht="13.5" hidden="1">
      <c r="N188" s="5" t="s">
        <v>427</v>
      </c>
      <c r="O188" s="7"/>
      <c r="T188" s="7"/>
    </row>
    <row r="189" spans="14:20" ht="13.5" hidden="1">
      <c r="N189" s="5" t="s">
        <v>428</v>
      </c>
      <c r="O189" s="7"/>
      <c r="T189" s="7"/>
    </row>
    <row r="190" spans="14:20" ht="13.5" hidden="1">
      <c r="N190" s="5" t="s">
        <v>429</v>
      </c>
      <c r="O190" s="7"/>
      <c r="T190" s="7"/>
    </row>
    <row r="191" spans="14:20" ht="13.5" hidden="1">
      <c r="N191" s="5" t="s">
        <v>430</v>
      </c>
      <c r="O191" s="7"/>
      <c r="T191" s="7"/>
    </row>
    <row r="192" spans="14:20" ht="13.5" hidden="1">
      <c r="N192" s="5" t="s">
        <v>431</v>
      </c>
      <c r="O192" s="7"/>
      <c r="T192" s="7"/>
    </row>
    <row r="193" spans="14:20" ht="13.5" hidden="1">
      <c r="N193" s="5" t="s">
        <v>432</v>
      </c>
      <c r="O193" s="7"/>
      <c r="T193" s="7"/>
    </row>
    <row r="194" spans="14:20" ht="13.5" hidden="1">
      <c r="N194" s="8" t="s">
        <v>433</v>
      </c>
      <c r="O194" s="7"/>
      <c r="T194" s="7"/>
    </row>
    <row r="195" spans="14:20" ht="13.5" hidden="1">
      <c r="N195" s="8" t="s">
        <v>434</v>
      </c>
      <c r="O195" s="7"/>
      <c r="T195" s="7"/>
    </row>
    <row r="196" spans="14:20" ht="13.5" hidden="1">
      <c r="N196" s="8" t="s">
        <v>435</v>
      </c>
      <c r="O196" s="7"/>
      <c r="T196" s="7"/>
    </row>
    <row r="197" spans="14:20" ht="13.5" hidden="1">
      <c r="N197" s="8" t="s">
        <v>436</v>
      </c>
      <c r="O197" s="7"/>
      <c r="T197" s="7"/>
    </row>
    <row r="198" spans="14:20" ht="13.5" hidden="1">
      <c r="N198" s="8" t="s">
        <v>437</v>
      </c>
      <c r="O198" s="7"/>
      <c r="T198" s="7"/>
    </row>
    <row r="199" spans="14:20" ht="13.5" hidden="1">
      <c r="N199" s="8" t="s">
        <v>438</v>
      </c>
      <c r="O199" s="7"/>
      <c r="T199" s="7"/>
    </row>
    <row r="200" spans="14:20" ht="13.5" hidden="1">
      <c r="N200" s="8" t="s">
        <v>439</v>
      </c>
      <c r="O200" s="7"/>
      <c r="T200" s="7"/>
    </row>
    <row r="201" spans="14:20" ht="13.5" hidden="1">
      <c r="N201" s="9" t="s">
        <v>440</v>
      </c>
      <c r="O201" s="7"/>
      <c r="T201" s="7"/>
    </row>
    <row r="202" spans="14:20" ht="13.5" hidden="1">
      <c r="N202" s="9" t="s">
        <v>441</v>
      </c>
      <c r="O202" s="7"/>
      <c r="T202" s="7"/>
    </row>
    <row r="203" spans="14:20" ht="13.5" hidden="1">
      <c r="N203" s="9" t="s">
        <v>442</v>
      </c>
      <c r="O203" s="7"/>
      <c r="T203" s="7"/>
    </row>
    <row r="204" spans="14:20" ht="13.5" hidden="1">
      <c r="N204" s="9" t="s">
        <v>443</v>
      </c>
      <c r="O204" s="7"/>
      <c r="T204" s="7"/>
    </row>
    <row r="205" spans="14:20" ht="13.5" hidden="1">
      <c r="N205" s="9" t="s">
        <v>444</v>
      </c>
      <c r="O205" s="7"/>
      <c r="T205" s="7"/>
    </row>
    <row r="206" spans="14:20" ht="13.5" hidden="1">
      <c r="N206" s="9" t="s">
        <v>445</v>
      </c>
      <c r="O206" s="7"/>
      <c r="T206" s="7"/>
    </row>
    <row r="207" spans="14:20" ht="13.5" hidden="1">
      <c r="N207" s="9" t="s">
        <v>446</v>
      </c>
      <c r="O207" s="7"/>
      <c r="T207" s="7"/>
    </row>
    <row r="208" spans="14:20" ht="13.5" hidden="1">
      <c r="N208" s="9" t="s">
        <v>447</v>
      </c>
      <c r="O208" s="7"/>
      <c r="T208" s="7"/>
    </row>
    <row r="209" spans="14:20" ht="13.5" hidden="1">
      <c r="N209" s="9" t="s">
        <v>448</v>
      </c>
      <c r="O209" s="7"/>
      <c r="T209" s="7"/>
    </row>
    <row r="210" spans="14:20" ht="13.5" hidden="1">
      <c r="N210" s="9" t="s">
        <v>449</v>
      </c>
      <c r="O210" s="7"/>
      <c r="T210" s="7"/>
    </row>
    <row r="211" spans="14:20" ht="13.5" hidden="1">
      <c r="N211" s="9" t="s">
        <v>450</v>
      </c>
      <c r="O211" s="7"/>
      <c r="T211" s="7"/>
    </row>
    <row r="212" spans="14:20" ht="13.5" hidden="1">
      <c r="N212" s="9" t="s">
        <v>451</v>
      </c>
      <c r="O212" s="7"/>
      <c r="T212" s="7"/>
    </row>
    <row r="213" spans="14:20" ht="13.5" hidden="1">
      <c r="N213" s="9" t="s">
        <v>452</v>
      </c>
      <c r="O213" s="7"/>
      <c r="T213" s="7"/>
    </row>
    <row r="214" spans="14:20" ht="13.5" hidden="1">
      <c r="N214" s="9" t="s">
        <v>453</v>
      </c>
      <c r="O214" s="7"/>
      <c r="T214" s="7"/>
    </row>
    <row r="215" spans="14:20" ht="13.5" hidden="1">
      <c r="N215" s="9" t="s">
        <v>454</v>
      </c>
      <c r="O215" s="7"/>
      <c r="T215" s="7"/>
    </row>
    <row r="216" spans="14:20" ht="13.5" hidden="1">
      <c r="N216" s="9" t="s">
        <v>455</v>
      </c>
      <c r="O216" s="7"/>
      <c r="T216" s="7"/>
    </row>
    <row r="217" spans="14:20" ht="13.5" hidden="1">
      <c r="N217" s="9" t="s">
        <v>456</v>
      </c>
      <c r="O217" s="7"/>
      <c r="T217" s="7"/>
    </row>
    <row r="218" spans="14:20" ht="13.5" hidden="1">
      <c r="N218" s="9" t="s">
        <v>457</v>
      </c>
      <c r="O218" s="7"/>
      <c r="T218" s="7"/>
    </row>
    <row r="219" spans="14:20" ht="13.5" hidden="1">
      <c r="N219" s="9" t="s">
        <v>458</v>
      </c>
      <c r="O219" s="7"/>
      <c r="T219" s="7"/>
    </row>
    <row r="220" spans="14:20" ht="13.5" hidden="1">
      <c r="N220" s="9" t="s">
        <v>459</v>
      </c>
      <c r="O220" s="7"/>
      <c r="T220" s="7"/>
    </row>
    <row r="221" spans="14:20" ht="13.5" hidden="1">
      <c r="N221" s="9" t="s">
        <v>460</v>
      </c>
      <c r="O221" s="7"/>
      <c r="T221" s="7"/>
    </row>
    <row r="222" spans="14:20" ht="13.5" hidden="1">
      <c r="N222" s="9" t="s">
        <v>461</v>
      </c>
      <c r="O222" s="7"/>
      <c r="T222" s="7"/>
    </row>
    <row r="223" spans="14:20" ht="13.5" hidden="1">
      <c r="N223" s="9" t="s">
        <v>462</v>
      </c>
      <c r="O223" s="7"/>
      <c r="T223" s="7"/>
    </row>
    <row r="224" spans="14:20" ht="13.5" hidden="1">
      <c r="N224" s="9" t="s">
        <v>463</v>
      </c>
      <c r="O224" s="7"/>
      <c r="T224" s="7"/>
    </row>
    <row r="225" spans="14:20" ht="13.5" hidden="1">
      <c r="N225" s="9" t="s">
        <v>464</v>
      </c>
      <c r="O225" s="7"/>
      <c r="T225" s="7"/>
    </row>
    <row r="226" spans="14:20" ht="13.5" hidden="1">
      <c r="N226" s="9" t="s">
        <v>465</v>
      </c>
      <c r="O226" s="7"/>
      <c r="T226" s="7"/>
    </row>
    <row r="227" spans="14:20" ht="13.5" hidden="1">
      <c r="N227" s="9" t="s">
        <v>466</v>
      </c>
      <c r="O227" s="7"/>
      <c r="T227" s="7"/>
    </row>
    <row r="228" spans="14:20" ht="13.5" hidden="1">
      <c r="N228" s="9" t="s">
        <v>467</v>
      </c>
      <c r="O228" s="7"/>
      <c r="T228" s="7"/>
    </row>
    <row r="229" spans="14:20" ht="13.5" hidden="1">
      <c r="N229" s="9" t="s">
        <v>468</v>
      </c>
      <c r="O229" s="7"/>
      <c r="T229" s="7"/>
    </row>
    <row r="230" spans="14:20" ht="13.5" hidden="1">
      <c r="N230" s="9" t="s">
        <v>469</v>
      </c>
      <c r="O230" s="7"/>
      <c r="T230" s="7"/>
    </row>
    <row r="231" spans="14:20" ht="13.5" hidden="1">
      <c r="N231" s="9" t="s">
        <v>470</v>
      </c>
      <c r="O231" s="7"/>
      <c r="T231" s="7"/>
    </row>
    <row r="232" spans="14:20" ht="13.5" hidden="1">
      <c r="N232" s="9" t="s">
        <v>471</v>
      </c>
      <c r="O232" s="7"/>
      <c r="T232" s="7"/>
    </row>
    <row r="233" spans="14:20" ht="13.5" hidden="1">
      <c r="N233" s="9" t="s">
        <v>472</v>
      </c>
      <c r="O233" s="7"/>
      <c r="T233" s="7"/>
    </row>
    <row r="234" spans="14:20" ht="13.5" hidden="1">
      <c r="N234" s="9" t="s">
        <v>473</v>
      </c>
      <c r="O234" s="7"/>
      <c r="T234" s="7"/>
    </row>
    <row r="235" spans="14:20" ht="13.5" hidden="1">
      <c r="N235" s="9" t="s">
        <v>474</v>
      </c>
      <c r="O235" s="7"/>
      <c r="T235" s="7"/>
    </row>
    <row r="236" spans="14:20" ht="13.5" hidden="1">
      <c r="N236" s="9" t="s">
        <v>475</v>
      </c>
      <c r="O236" s="7"/>
      <c r="T236" s="7"/>
    </row>
    <row r="237" spans="14:20" ht="13.5" hidden="1">
      <c r="N237" s="9" t="s">
        <v>476</v>
      </c>
      <c r="O237" s="7"/>
      <c r="T237" s="7"/>
    </row>
    <row r="238" spans="14:20" ht="13.5" hidden="1">
      <c r="N238" s="9" t="s">
        <v>477</v>
      </c>
      <c r="O238" s="7"/>
      <c r="T238" s="7"/>
    </row>
    <row r="239" spans="14:20" ht="13.5" hidden="1">
      <c r="N239" s="9" t="s">
        <v>478</v>
      </c>
      <c r="O239" s="7"/>
      <c r="T239" s="7"/>
    </row>
    <row r="240" spans="14:20" ht="13.5" hidden="1">
      <c r="N240" s="9" t="s">
        <v>479</v>
      </c>
      <c r="O240" s="7"/>
      <c r="T240" s="7"/>
    </row>
    <row r="241" spans="14:20" ht="13.5" hidden="1">
      <c r="N241" s="9" t="s">
        <v>480</v>
      </c>
      <c r="O241" s="7"/>
      <c r="T241" s="7"/>
    </row>
    <row r="242" spans="14:20" ht="13.5" hidden="1">
      <c r="N242" s="9" t="s">
        <v>481</v>
      </c>
      <c r="O242" s="7"/>
      <c r="T242" s="7"/>
    </row>
    <row r="243" spans="14:20" ht="13.5" hidden="1">
      <c r="N243" s="9" t="s">
        <v>482</v>
      </c>
      <c r="O243" s="7"/>
      <c r="T243" s="7"/>
    </row>
    <row r="244" spans="14:20" ht="13.5" hidden="1">
      <c r="N244" s="9" t="s">
        <v>483</v>
      </c>
      <c r="O244" s="7"/>
      <c r="T244" s="7"/>
    </row>
    <row r="245" spans="14:20" ht="13.5" hidden="1">
      <c r="N245" s="9" t="s">
        <v>484</v>
      </c>
      <c r="O245" s="7"/>
      <c r="T245" s="7"/>
    </row>
    <row r="246" spans="14:20" ht="13.5" hidden="1">
      <c r="N246" s="9" t="s">
        <v>485</v>
      </c>
      <c r="O246" s="7"/>
      <c r="T246" s="7"/>
    </row>
    <row r="247" spans="14:20" ht="13.5" hidden="1">
      <c r="N247" s="9" t="s">
        <v>486</v>
      </c>
      <c r="O247" s="7"/>
      <c r="T247" s="7"/>
    </row>
    <row r="248" spans="14:20" ht="13.5" hidden="1">
      <c r="N248" s="9" t="s">
        <v>487</v>
      </c>
      <c r="O248" s="7"/>
      <c r="T248" s="7"/>
    </row>
    <row r="249" spans="14:20" ht="13.5" hidden="1">
      <c r="N249" s="9" t="s">
        <v>488</v>
      </c>
      <c r="O249" s="7"/>
      <c r="T249" s="7"/>
    </row>
    <row r="250" spans="14:20" ht="13.5" hidden="1">
      <c r="N250" s="9" t="s">
        <v>489</v>
      </c>
      <c r="O250" s="7"/>
      <c r="T250" s="7"/>
    </row>
    <row r="251" spans="14:20" ht="13.5" hidden="1">
      <c r="N251" s="9" t="s">
        <v>853</v>
      </c>
      <c r="O251" s="7"/>
      <c r="T251" s="7"/>
    </row>
    <row r="252" spans="14:20" ht="13.5" hidden="1">
      <c r="N252" s="9" t="s">
        <v>490</v>
      </c>
      <c r="O252" s="7"/>
      <c r="T252" s="7"/>
    </row>
    <row r="253" spans="14:20" ht="13.5" hidden="1">
      <c r="N253" s="9" t="s">
        <v>491</v>
      </c>
      <c r="O253" s="7"/>
      <c r="T253" s="7"/>
    </row>
    <row r="254" spans="14:20" ht="13.5" hidden="1">
      <c r="N254" s="9" t="s">
        <v>492</v>
      </c>
      <c r="O254" s="7"/>
      <c r="T254" s="7"/>
    </row>
    <row r="255" spans="14:20" ht="13.5" hidden="1">
      <c r="N255" s="9" t="s">
        <v>493</v>
      </c>
      <c r="O255" s="7"/>
      <c r="T255" s="7"/>
    </row>
    <row r="256" spans="14:20" ht="13.5" hidden="1">
      <c r="N256" s="9" t="s">
        <v>494</v>
      </c>
      <c r="O256" s="7"/>
      <c r="T256" s="7"/>
    </row>
    <row r="257" spans="14:20" ht="13.5" hidden="1">
      <c r="N257" s="9" t="s">
        <v>495</v>
      </c>
      <c r="O257" s="7"/>
      <c r="T257" s="7"/>
    </row>
    <row r="258" spans="14:20" ht="13.5" hidden="1">
      <c r="N258" s="9" t="s">
        <v>23</v>
      </c>
      <c r="O258" s="7"/>
      <c r="T258" s="7"/>
    </row>
    <row r="259" spans="14:20" ht="13.5" hidden="1">
      <c r="N259" s="9" t="s">
        <v>496</v>
      </c>
      <c r="O259" s="7"/>
      <c r="T259" s="7"/>
    </row>
    <row r="260" spans="14:20" ht="13.5" hidden="1">
      <c r="N260" s="9" t="s">
        <v>497</v>
      </c>
      <c r="O260" s="7"/>
      <c r="T260" s="7"/>
    </row>
    <row r="261" spans="14:20" ht="13.5" hidden="1">
      <c r="N261" s="9" t="s">
        <v>498</v>
      </c>
      <c r="O261" s="7"/>
      <c r="T261" s="7"/>
    </row>
    <row r="262" spans="14:20" ht="13.5" hidden="1">
      <c r="N262" s="9" t="s">
        <v>499</v>
      </c>
      <c r="O262" s="7"/>
      <c r="T262" s="7"/>
    </row>
    <row r="263" spans="14:20" ht="13.5" hidden="1">
      <c r="N263" s="9" t="s">
        <v>500</v>
      </c>
      <c r="O263" s="7"/>
      <c r="T263" s="7"/>
    </row>
    <row r="264" spans="14:20" ht="13.5" hidden="1">
      <c r="N264" s="9" t="s">
        <v>501</v>
      </c>
      <c r="O264" s="7"/>
      <c r="T264" s="7"/>
    </row>
    <row r="265" spans="14:20" ht="13.5" hidden="1">
      <c r="N265" s="9" t="s">
        <v>502</v>
      </c>
      <c r="O265" s="7"/>
      <c r="T265" s="7"/>
    </row>
    <row r="266" spans="14:20" ht="13.5" hidden="1">
      <c r="N266" s="9" t="s">
        <v>503</v>
      </c>
      <c r="O266" s="7"/>
      <c r="T266" s="7"/>
    </row>
    <row r="267" spans="14:20" ht="13.5" hidden="1">
      <c r="N267" s="9" t="s">
        <v>504</v>
      </c>
      <c r="O267" s="7"/>
      <c r="T267" s="7"/>
    </row>
    <row r="268" spans="14:20" ht="13.5" hidden="1">
      <c r="N268" s="9" t="s">
        <v>505</v>
      </c>
      <c r="O268" s="7"/>
      <c r="T268" s="7"/>
    </row>
    <row r="269" spans="14:20" ht="13.5" hidden="1">
      <c r="N269" s="9" t="s">
        <v>506</v>
      </c>
      <c r="O269" s="7"/>
      <c r="T269" s="7"/>
    </row>
    <row r="270" spans="14:20" ht="13.5" hidden="1">
      <c r="N270" s="9" t="s">
        <v>507</v>
      </c>
      <c r="O270" s="7"/>
      <c r="T270" s="7"/>
    </row>
    <row r="271" spans="14:20" ht="13.5" hidden="1">
      <c r="N271" s="9" t="s">
        <v>508</v>
      </c>
      <c r="O271" s="7"/>
      <c r="T271" s="7"/>
    </row>
    <row r="272" spans="14:20" ht="13.5" hidden="1">
      <c r="N272" s="9" t="s">
        <v>509</v>
      </c>
      <c r="O272" s="7"/>
      <c r="T272" s="7"/>
    </row>
    <row r="273" spans="14:20" ht="13.5" hidden="1">
      <c r="N273" s="9" t="s">
        <v>510</v>
      </c>
      <c r="O273" s="7"/>
      <c r="T273" s="7"/>
    </row>
    <row r="274" spans="14:20" ht="13.5" hidden="1">
      <c r="N274" s="9" t="s">
        <v>511</v>
      </c>
      <c r="O274" s="7"/>
      <c r="T274" s="7"/>
    </row>
    <row r="275" spans="14:20" ht="13.5" hidden="1">
      <c r="N275" s="9" t="s">
        <v>512</v>
      </c>
      <c r="O275" s="7"/>
      <c r="T275" s="7"/>
    </row>
    <row r="276" spans="14:20" ht="13.5" hidden="1">
      <c r="N276" s="9" t="s">
        <v>513</v>
      </c>
      <c r="O276" s="7"/>
      <c r="T276" s="7"/>
    </row>
    <row r="277" spans="14:20" ht="13.5" hidden="1">
      <c r="N277" s="9" t="s">
        <v>514</v>
      </c>
      <c r="O277" s="7"/>
      <c r="T277" s="7"/>
    </row>
    <row r="278" spans="14:20" ht="13.5" hidden="1">
      <c r="N278" s="9" t="s">
        <v>515</v>
      </c>
      <c r="O278" s="7"/>
      <c r="T278" s="7"/>
    </row>
    <row r="279" spans="14:20" ht="13.5" hidden="1">
      <c r="N279" s="9" t="s">
        <v>516</v>
      </c>
      <c r="O279" s="7"/>
      <c r="T279" s="7"/>
    </row>
    <row r="280" spans="14:20" ht="13.5" hidden="1">
      <c r="N280" s="9" t="s">
        <v>517</v>
      </c>
      <c r="O280" s="7"/>
      <c r="T280" s="7"/>
    </row>
    <row r="281" spans="14:20" ht="13.5" hidden="1">
      <c r="N281" s="9" t="s">
        <v>518</v>
      </c>
      <c r="O281" s="7"/>
      <c r="T281" s="7"/>
    </row>
    <row r="282" spans="14:20" ht="13.5" hidden="1">
      <c r="N282" s="9" t="s">
        <v>519</v>
      </c>
      <c r="O282" s="7"/>
      <c r="T282" s="7"/>
    </row>
    <row r="283" spans="14:20" ht="13.5" hidden="1">
      <c r="N283" s="9" t="s">
        <v>520</v>
      </c>
      <c r="O283" s="7"/>
      <c r="T283" s="7"/>
    </row>
    <row r="284" spans="14:20" ht="13.5" hidden="1">
      <c r="N284" s="10" t="s">
        <v>521</v>
      </c>
      <c r="O284" s="7"/>
      <c r="T284" s="7"/>
    </row>
    <row r="285" spans="14:20" ht="13.5" hidden="1">
      <c r="N285" s="10" t="s">
        <v>522</v>
      </c>
      <c r="O285" s="7"/>
      <c r="T285" s="7"/>
    </row>
    <row r="286" spans="14:20" ht="13.5" hidden="1">
      <c r="N286" s="10" t="s">
        <v>523</v>
      </c>
      <c r="O286" s="7"/>
      <c r="T286" s="7"/>
    </row>
    <row r="287" spans="14:20" ht="13.5" hidden="1">
      <c r="N287" s="10" t="s">
        <v>524</v>
      </c>
      <c r="O287" s="7"/>
      <c r="T287" s="7"/>
    </row>
    <row r="288" spans="14:20" ht="13.5" hidden="1">
      <c r="N288" s="10" t="s">
        <v>525</v>
      </c>
      <c r="O288" s="7"/>
      <c r="T288" s="7"/>
    </row>
    <row r="289" spans="14:20" ht="13.5" hidden="1">
      <c r="N289" s="10" t="s">
        <v>526</v>
      </c>
      <c r="O289" s="7"/>
      <c r="T289" s="7"/>
    </row>
    <row r="290" spans="14:20" ht="13.5" hidden="1">
      <c r="N290" s="10" t="s">
        <v>527</v>
      </c>
      <c r="O290" s="7"/>
      <c r="T290" s="7"/>
    </row>
    <row r="291" spans="14:20" ht="13.5" hidden="1">
      <c r="N291" s="10" t="s">
        <v>528</v>
      </c>
      <c r="O291" s="7"/>
      <c r="T291" s="7"/>
    </row>
    <row r="292" spans="14:20" ht="13.5" hidden="1">
      <c r="N292" s="10" t="s">
        <v>529</v>
      </c>
      <c r="O292" s="7"/>
      <c r="T292" s="7"/>
    </row>
    <row r="293" spans="14:20" ht="13.5" hidden="1">
      <c r="N293" s="10" t="s">
        <v>530</v>
      </c>
      <c r="O293" s="7"/>
      <c r="T293" s="7"/>
    </row>
    <row r="294" spans="14:20" ht="13.5" hidden="1">
      <c r="N294" s="10" t="s">
        <v>531</v>
      </c>
      <c r="O294" s="7"/>
      <c r="T294" s="7"/>
    </row>
    <row r="295" spans="14:20" ht="13.5" hidden="1">
      <c r="N295" s="10" t="s">
        <v>532</v>
      </c>
      <c r="O295" s="7"/>
      <c r="T295" s="7"/>
    </row>
    <row r="296" spans="14:20" ht="13.5" hidden="1">
      <c r="N296" s="10" t="s">
        <v>533</v>
      </c>
      <c r="O296" s="7"/>
      <c r="T296" s="7"/>
    </row>
    <row r="297" spans="14:20" ht="13.5" hidden="1">
      <c r="N297" s="10" t="s">
        <v>534</v>
      </c>
      <c r="O297" s="7"/>
      <c r="T297" s="7"/>
    </row>
    <row r="298" spans="14:20" ht="13.5" hidden="1">
      <c r="N298" s="10" t="s">
        <v>535</v>
      </c>
      <c r="O298" s="7"/>
      <c r="T298" s="7"/>
    </row>
    <row r="299" spans="14:20" ht="13.5" hidden="1">
      <c r="N299" s="10" t="s">
        <v>536</v>
      </c>
      <c r="O299" s="7"/>
      <c r="T299" s="7"/>
    </row>
    <row r="300" spans="14:20" ht="13.5" hidden="1">
      <c r="N300" s="10" t="s">
        <v>537</v>
      </c>
      <c r="O300" s="7"/>
      <c r="T300" s="7"/>
    </row>
    <row r="301" spans="14:20" ht="13.5" hidden="1">
      <c r="N301" s="10" t="s">
        <v>538</v>
      </c>
      <c r="O301" s="7"/>
      <c r="T301" s="7"/>
    </row>
    <row r="302" spans="14:20" ht="13.5" hidden="1">
      <c r="N302" s="10" t="s">
        <v>539</v>
      </c>
      <c r="O302" s="7"/>
      <c r="T302" s="7"/>
    </row>
    <row r="303" spans="14:20" ht="13.5" hidden="1">
      <c r="N303" s="10" t="s">
        <v>540</v>
      </c>
      <c r="O303" s="7"/>
      <c r="T303" s="7"/>
    </row>
    <row r="304" spans="14:20" ht="13.5" hidden="1">
      <c r="N304" s="10" t="s">
        <v>541</v>
      </c>
      <c r="O304" s="7"/>
      <c r="T304" s="7"/>
    </row>
    <row r="305" spans="14:20" ht="13.5" hidden="1">
      <c r="N305" s="10" t="s">
        <v>542</v>
      </c>
      <c r="O305" s="7"/>
      <c r="T305" s="7"/>
    </row>
    <row r="306" spans="14:20" ht="13.5" hidden="1">
      <c r="N306" s="10" t="s">
        <v>543</v>
      </c>
      <c r="O306" s="7"/>
      <c r="T306" s="7"/>
    </row>
    <row r="307" spans="14:20" ht="13.5" hidden="1">
      <c r="N307" s="10" t="s">
        <v>544</v>
      </c>
      <c r="O307" s="7"/>
      <c r="T307" s="7"/>
    </row>
    <row r="308" spans="14:20" ht="13.5" hidden="1">
      <c r="N308" s="10" t="s">
        <v>545</v>
      </c>
      <c r="O308" s="7"/>
      <c r="T308" s="7"/>
    </row>
    <row r="309" spans="14:20" ht="13.5" hidden="1">
      <c r="N309" s="10" t="s">
        <v>546</v>
      </c>
      <c r="O309" s="7"/>
      <c r="T309" s="7"/>
    </row>
    <row r="310" spans="14:20" ht="13.5" hidden="1">
      <c r="N310" s="10" t="s">
        <v>547</v>
      </c>
      <c r="O310" s="7"/>
      <c r="T310" s="7"/>
    </row>
    <row r="311" spans="14:20" ht="13.5" hidden="1">
      <c r="N311" s="10" t="s">
        <v>548</v>
      </c>
      <c r="O311" s="7"/>
      <c r="T311" s="7"/>
    </row>
    <row r="312" spans="14:20" ht="13.5" hidden="1">
      <c r="N312" s="10" t="s">
        <v>549</v>
      </c>
      <c r="O312" s="7"/>
      <c r="T312" s="7"/>
    </row>
    <row r="313" spans="14:20" ht="13.5" hidden="1">
      <c r="N313" s="10" t="s">
        <v>550</v>
      </c>
      <c r="O313" s="7"/>
      <c r="T313" s="7"/>
    </row>
    <row r="314" spans="14:20" ht="13.5" hidden="1">
      <c r="N314" s="10" t="s">
        <v>551</v>
      </c>
      <c r="O314" s="7"/>
      <c r="T314" s="7"/>
    </row>
    <row r="315" spans="14:20" ht="13.5" hidden="1">
      <c r="N315" s="10" t="s">
        <v>552</v>
      </c>
      <c r="O315" s="7"/>
      <c r="T315" s="7"/>
    </row>
    <row r="316" spans="14:20" ht="13.5" hidden="1">
      <c r="N316" s="10" t="s">
        <v>553</v>
      </c>
      <c r="O316" s="7"/>
      <c r="T316" s="7"/>
    </row>
    <row r="317" spans="14:20" ht="13.5" hidden="1">
      <c r="N317" s="10" t="s">
        <v>554</v>
      </c>
      <c r="O317" s="7"/>
      <c r="T317" s="7"/>
    </row>
    <row r="318" spans="14:20" ht="13.5" hidden="1">
      <c r="N318" s="10" t="s">
        <v>555</v>
      </c>
      <c r="O318" s="7"/>
      <c r="T318" s="7"/>
    </row>
    <row r="319" spans="14:20" ht="13.5" hidden="1">
      <c r="N319" s="10" t="s">
        <v>556</v>
      </c>
      <c r="O319" s="7"/>
      <c r="T319" s="7"/>
    </row>
    <row r="320" spans="14:20" ht="13.5" hidden="1">
      <c r="N320" s="10" t="s">
        <v>557</v>
      </c>
      <c r="O320" s="7"/>
      <c r="T320" s="7"/>
    </row>
    <row r="321" spans="14:20" ht="13.5" hidden="1">
      <c r="N321" s="10" t="s">
        <v>558</v>
      </c>
      <c r="O321" s="7"/>
      <c r="T321" s="7"/>
    </row>
    <row r="322" spans="14:20" ht="13.5" hidden="1">
      <c r="N322" s="10" t="s">
        <v>559</v>
      </c>
      <c r="O322" s="7"/>
      <c r="T322" s="7"/>
    </row>
    <row r="323" spans="14:20" ht="13.5" hidden="1">
      <c r="N323" s="10" t="s">
        <v>560</v>
      </c>
      <c r="O323" s="7"/>
      <c r="T323" s="7"/>
    </row>
    <row r="324" spans="14:20" ht="13.5" hidden="1">
      <c r="N324" s="10" t="s">
        <v>561</v>
      </c>
      <c r="O324" s="7"/>
      <c r="T324" s="7"/>
    </row>
    <row r="325" spans="14:20" ht="13.5" hidden="1">
      <c r="N325" s="10" t="s">
        <v>562</v>
      </c>
      <c r="O325" s="7"/>
      <c r="T325" s="7"/>
    </row>
    <row r="326" spans="14:20" ht="13.5" hidden="1">
      <c r="N326" s="10" t="s">
        <v>563</v>
      </c>
      <c r="O326" s="7"/>
      <c r="T326" s="7"/>
    </row>
    <row r="327" spans="14:20" ht="13.5" hidden="1">
      <c r="N327" s="10" t="s">
        <v>564</v>
      </c>
      <c r="O327" s="7"/>
      <c r="T327" s="7"/>
    </row>
    <row r="328" spans="14:20" ht="13.5" hidden="1">
      <c r="N328" s="10" t="s">
        <v>565</v>
      </c>
      <c r="O328" s="7"/>
      <c r="T328" s="7"/>
    </row>
    <row r="329" spans="14:20" ht="13.5" hidden="1">
      <c r="N329" s="10" t="s">
        <v>566</v>
      </c>
      <c r="O329" s="7"/>
      <c r="T329" s="7"/>
    </row>
    <row r="330" spans="14:20" ht="13.5" hidden="1">
      <c r="N330" s="10" t="s">
        <v>567</v>
      </c>
      <c r="O330" s="7"/>
      <c r="T330" s="7"/>
    </row>
    <row r="331" spans="14:20" ht="13.5" hidden="1">
      <c r="N331" s="10" t="s">
        <v>568</v>
      </c>
      <c r="O331" s="7"/>
      <c r="T331" s="7"/>
    </row>
    <row r="332" spans="14:20" ht="13.5" hidden="1">
      <c r="N332" s="10" t="s">
        <v>569</v>
      </c>
      <c r="O332" s="7"/>
      <c r="T332" s="7"/>
    </row>
    <row r="333" spans="14:20" ht="13.5" hidden="1">
      <c r="N333" s="10" t="s">
        <v>570</v>
      </c>
      <c r="O333" s="7"/>
      <c r="T333" s="7"/>
    </row>
    <row r="334" spans="14:20" ht="13.5" hidden="1">
      <c r="N334" s="10" t="s">
        <v>571</v>
      </c>
      <c r="O334" s="7"/>
      <c r="T334" s="7"/>
    </row>
    <row r="335" spans="14:20" ht="13.5" hidden="1">
      <c r="N335" s="10" t="s">
        <v>572</v>
      </c>
      <c r="O335" s="7"/>
      <c r="T335" s="7"/>
    </row>
    <row r="336" spans="14:20" ht="13.5" hidden="1">
      <c r="N336" s="10" t="s">
        <v>573</v>
      </c>
      <c r="O336" s="7"/>
      <c r="T336" s="7"/>
    </row>
    <row r="337" spans="14:20" ht="13.5" hidden="1">
      <c r="N337" s="10" t="s">
        <v>574</v>
      </c>
      <c r="O337" s="7"/>
      <c r="T337" s="7"/>
    </row>
    <row r="338" spans="14:20" ht="13.5" hidden="1">
      <c r="N338" s="10" t="s">
        <v>575</v>
      </c>
      <c r="O338" s="7"/>
      <c r="T338" s="7"/>
    </row>
    <row r="339" spans="14:20" ht="13.5" hidden="1">
      <c r="N339" s="10" t="s">
        <v>576</v>
      </c>
      <c r="O339" s="7"/>
      <c r="T339" s="7"/>
    </row>
    <row r="340" spans="14:20" ht="13.5" hidden="1">
      <c r="N340" s="10" t="s">
        <v>577</v>
      </c>
      <c r="O340" s="7"/>
      <c r="T340" s="7"/>
    </row>
    <row r="341" spans="14:20" ht="13.5" hidden="1">
      <c r="N341" s="10" t="s">
        <v>578</v>
      </c>
      <c r="O341" s="7"/>
      <c r="T341" s="7"/>
    </row>
    <row r="342" spans="14:20" ht="13.5" hidden="1">
      <c r="N342" s="10" t="s">
        <v>579</v>
      </c>
      <c r="O342" s="7"/>
      <c r="T342" s="7"/>
    </row>
    <row r="343" spans="14:20" ht="13.5" hidden="1">
      <c r="N343" s="10" t="s">
        <v>580</v>
      </c>
      <c r="O343" s="7"/>
      <c r="T343" s="7"/>
    </row>
    <row r="344" spans="14:20" ht="13.5" hidden="1">
      <c r="N344" s="10" t="s">
        <v>581</v>
      </c>
      <c r="O344" s="7"/>
      <c r="T344" s="7"/>
    </row>
    <row r="345" spans="14:20" ht="13.5" hidden="1">
      <c r="N345" s="10" t="s">
        <v>582</v>
      </c>
      <c r="O345" s="7"/>
      <c r="T345" s="7"/>
    </row>
    <row r="346" spans="14:20" ht="13.5" hidden="1">
      <c r="N346" s="10" t="s">
        <v>583</v>
      </c>
      <c r="O346" s="7"/>
      <c r="T346" s="7"/>
    </row>
    <row r="347" spans="14:20" ht="13.5" hidden="1">
      <c r="N347" s="10" t="s">
        <v>23</v>
      </c>
      <c r="O347" s="7"/>
      <c r="T347" s="7"/>
    </row>
    <row r="348" spans="14:20" ht="13.5" hidden="1">
      <c r="N348" s="10" t="s">
        <v>584</v>
      </c>
      <c r="O348" s="7"/>
      <c r="T348" s="7"/>
    </row>
    <row r="349" spans="14:20" ht="13.5" hidden="1">
      <c r="N349" s="10" t="s">
        <v>24</v>
      </c>
      <c r="O349" s="7"/>
      <c r="T349" s="7"/>
    </row>
    <row r="350" spans="14:20" ht="13.5" hidden="1">
      <c r="N350" s="10" t="s">
        <v>25</v>
      </c>
      <c r="O350" s="7"/>
      <c r="T350" s="7"/>
    </row>
    <row r="351" spans="14:20" ht="13.5" hidden="1">
      <c r="N351" s="10" t="s">
        <v>26</v>
      </c>
      <c r="O351" s="7"/>
      <c r="T351" s="7"/>
    </row>
    <row r="352" spans="14:20" ht="13.5" hidden="1">
      <c r="N352" s="10" t="s">
        <v>27</v>
      </c>
      <c r="O352" s="7"/>
      <c r="T352" s="7"/>
    </row>
    <row r="353" spans="14:20" ht="13.5" hidden="1">
      <c r="N353" s="10" t="s">
        <v>28</v>
      </c>
      <c r="O353" s="7"/>
      <c r="T353" s="7"/>
    </row>
    <row r="354" spans="14:20" ht="13.5" hidden="1">
      <c r="N354" s="10" t="s">
        <v>29</v>
      </c>
      <c r="O354" s="7"/>
      <c r="T354" s="7"/>
    </row>
    <row r="355" spans="14:20" ht="13.5" hidden="1">
      <c r="N355" s="10" t="s">
        <v>30</v>
      </c>
      <c r="O355" s="7"/>
      <c r="T355" s="7"/>
    </row>
    <row r="356" spans="14:20" ht="13.5" hidden="1">
      <c r="N356" s="10" t="s">
        <v>31</v>
      </c>
      <c r="O356" s="7"/>
      <c r="T356" s="7"/>
    </row>
    <row r="357" spans="14:20" ht="13.5" hidden="1">
      <c r="N357" s="10" t="s">
        <v>32</v>
      </c>
      <c r="O357" s="7"/>
      <c r="T357" s="7"/>
    </row>
    <row r="358" spans="14:20" ht="13.5" hidden="1">
      <c r="N358" s="10" t="s">
        <v>33</v>
      </c>
      <c r="O358" s="7"/>
      <c r="T358" s="7"/>
    </row>
    <row r="359" spans="14:20" ht="13.5" hidden="1">
      <c r="N359" s="10" t="s">
        <v>34</v>
      </c>
      <c r="O359" s="7"/>
      <c r="T359" s="7"/>
    </row>
    <row r="360" spans="14:20" ht="13.5" hidden="1">
      <c r="N360" s="10" t="s">
        <v>35</v>
      </c>
      <c r="O360" s="7"/>
      <c r="T360" s="7"/>
    </row>
    <row r="361" spans="14:20" ht="13.5" hidden="1">
      <c r="N361" s="10" t="s">
        <v>36</v>
      </c>
      <c r="O361" s="7"/>
      <c r="T361" s="7"/>
    </row>
    <row r="362" spans="14:20" ht="13.5" hidden="1">
      <c r="N362" s="10" t="s">
        <v>37</v>
      </c>
      <c r="O362" s="7"/>
      <c r="T362" s="7"/>
    </row>
    <row r="363" spans="14:20" ht="13.5" hidden="1">
      <c r="N363" s="10" t="s">
        <v>38</v>
      </c>
      <c r="O363" s="7"/>
      <c r="T363" s="7"/>
    </row>
    <row r="364" spans="14:20" ht="13.5" hidden="1">
      <c r="N364" s="10" t="s">
        <v>39</v>
      </c>
      <c r="O364" s="7"/>
      <c r="T364" s="7"/>
    </row>
    <row r="365" spans="14:20" ht="13.5" hidden="1">
      <c r="N365" s="10" t="s">
        <v>40</v>
      </c>
      <c r="O365" s="7"/>
      <c r="T365" s="7"/>
    </row>
    <row r="366" spans="14:20" ht="13.5" hidden="1">
      <c r="N366" s="10" t="s">
        <v>41</v>
      </c>
      <c r="O366" s="7"/>
      <c r="T366" s="7"/>
    </row>
    <row r="367" spans="14:20" ht="13.5" hidden="1">
      <c r="N367" s="10" t="s">
        <v>42</v>
      </c>
      <c r="O367" s="7"/>
      <c r="T367" s="7"/>
    </row>
    <row r="368" spans="14:20" ht="13.5" hidden="1">
      <c r="N368" s="10" t="s">
        <v>43</v>
      </c>
      <c r="O368" s="7"/>
      <c r="T368" s="7"/>
    </row>
    <row r="369" spans="14:20" ht="13.5" hidden="1">
      <c r="N369" s="10" t="s">
        <v>44</v>
      </c>
      <c r="O369" s="7"/>
      <c r="T369" s="7"/>
    </row>
    <row r="370" spans="14:20" ht="13.5" hidden="1">
      <c r="N370" s="10" t="s">
        <v>45</v>
      </c>
      <c r="O370" s="7"/>
      <c r="T370" s="7"/>
    </row>
    <row r="371" spans="14:20" ht="13.5" hidden="1">
      <c r="N371" s="10" t="s">
        <v>46</v>
      </c>
      <c r="O371" s="7"/>
      <c r="T371" s="7"/>
    </row>
    <row r="372" spans="14:20" ht="13.5" hidden="1">
      <c r="N372" s="10" t="s">
        <v>47</v>
      </c>
      <c r="O372" s="7"/>
      <c r="T372" s="7"/>
    </row>
    <row r="373" spans="14:20" ht="13.5" hidden="1">
      <c r="N373" s="10" t="s">
        <v>48</v>
      </c>
      <c r="O373" s="7"/>
      <c r="T373" s="7"/>
    </row>
    <row r="374" spans="14:20" ht="13.5" hidden="1">
      <c r="N374" s="10" t="s">
        <v>49</v>
      </c>
      <c r="O374" s="7"/>
      <c r="T374" s="7"/>
    </row>
    <row r="375" spans="14:20" ht="13.5" hidden="1">
      <c r="N375" s="10" t="s">
        <v>50</v>
      </c>
      <c r="O375" s="7"/>
      <c r="T375" s="7"/>
    </row>
    <row r="376" spans="14:20" ht="13.5" hidden="1">
      <c r="N376" s="10" t="s">
        <v>51</v>
      </c>
      <c r="O376" s="7"/>
      <c r="T376" s="7"/>
    </row>
    <row r="377" spans="14:20" ht="13.5" hidden="1">
      <c r="N377" s="10" t="s">
        <v>52</v>
      </c>
      <c r="O377" s="7"/>
      <c r="T377" s="7"/>
    </row>
    <row r="378" spans="14:20" ht="13.5" hidden="1">
      <c r="N378" s="10" t="s">
        <v>53</v>
      </c>
      <c r="O378" s="7"/>
      <c r="T378" s="7"/>
    </row>
    <row r="379" spans="14:20" ht="13.5" hidden="1">
      <c r="N379" s="10" t="s">
        <v>54</v>
      </c>
      <c r="O379" s="7"/>
      <c r="T379" s="7"/>
    </row>
    <row r="380" spans="14:20" ht="13.5" hidden="1">
      <c r="N380" s="10" t="s">
        <v>55</v>
      </c>
      <c r="O380" s="7"/>
      <c r="T380" s="7"/>
    </row>
    <row r="381" spans="14:20" ht="13.5" hidden="1">
      <c r="N381" s="10" t="s">
        <v>56</v>
      </c>
      <c r="O381" s="7"/>
      <c r="T381" s="7"/>
    </row>
    <row r="382" spans="14:20" ht="13.5" hidden="1">
      <c r="N382" s="10" t="s">
        <v>57</v>
      </c>
      <c r="O382" s="7"/>
      <c r="T382" s="7"/>
    </row>
    <row r="383" spans="14:20" ht="13.5" hidden="1">
      <c r="N383" s="10" t="s">
        <v>58</v>
      </c>
      <c r="O383" s="7"/>
      <c r="T383" s="7"/>
    </row>
    <row r="384" spans="14:20" ht="13.5" hidden="1">
      <c r="N384" s="10" t="s">
        <v>59</v>
      </c>
      <c r="O384" s="7"/>
      <c r="T384" s="7"/>
    </row>
    <row r="385" spans="14:20" ht="13.5" hidden="1">
      <c r="N385" s="10" t="s">
        <v>60</v>
      </c>
      <c r="O385" s="7"/>
      <c r="T385" s="7"/>
    </row>
    <row r="386" spans="14:20" ht="13.5" hidden="1">
      <c r="N386" s="10" t="s">
        <v>61</v>
      </c>
      <c r="O386" s="7"/>
      <c r="T386" s="7"/>
    </row>
    <row r="387" spans="14:20" ht="13.5" hidden="1">
      <c r="N387" s="10" t="s">
        <v>62</v>
      </c>
      <c r="O387" s="7"/>
      <c r="T387" s="7"/>
    </row>
    <row r="388" spans="14:20" ht="13.5" hidden="1">
      <c r="N388" s="10" t="s">
        <v>63</v>
      </c>
      <c r="O388" s="7"/>
      <c r="T388" s="7"/>
    </row>
    <row r="389" spans="14:20" ht="13.5" hidden="1">
      <c r="N389" s="10" t="s">
        <v>64</v>
      </c>
      <c r="O389" s="7"/>
      <c r="T389" s="7"/>
    </row>
    <row r="390" spans="14:20" ht="13.5" hidden="1">
      <c r="N390" s="10" t="s">
        <v>65</v>
      </c>
      <c r="O390" s="7"/>
      <c r="T390" s="7"/>
    </row>
    <row r="391" spans="14:20" ht="13.5" hidden="1">
      <c r="N391" s="10" t="s">
        <v>66</v>
      </c>
      <c r="O391" s="7"/>
      <c r="T391" s="7"/>
    </row>
    <row r="392" spans="14:20" ht="13.5" hidden="1">
      <c r="N392" s="10" t="s">
        <v>67</v>
      </c>
      <c r="O392" s="7"/>
      <c r="T392" s="7"/>
    </row>
    <row r="393" spans="14:20" ht="13.5" hidden="1">
      <c r="N393" s="10" t="s">
        <v>68</v>
      </c>
      <c r="O393" s="7"/>
      <c r="T393" s="7"/>
    </row>
    <row r="394" spans="14:20" ht="13.5" hidden="1">
      <c r="N394" s="10" t="s">
        <v>69</v>
      </c>
      <c r="O394" s="7"/>
      <c r="T394" s="7"/>
    </row>
    <row r="395" spans="14:20" ht="13.5" hidden="1">
      <c r="N395" s="10" t="s">
        <v>70</v>
      </c>
      <c r="O395" s="7"/>
      <c r="T395" s="7"/>
    </row>
    <row r="396" spans="14:20" ht="13.5" hidden="1">
      <c r="N396" s="10" t="s">
        <v>71</v>
      </c>
      <c r="O396" s="7"/>
      <c r="T396" s="7"/>
    </row>
    <row r="397" spans="14:20" ht="13.5" hidden="1">
      <c r="N397" s="10" t="s">
        <v>72</v>
      </c>
      <c r="O397" s="7"/>
      <c r="T397" s="7"/>
    </row>
    <row r="398" spans="14:20" ht="13.5" hidden="1">
      <c r="N398" s="10" t="s">
        <v>73</v>
      </c>
      <c r="O398" s="7"/>
      <c r="T398" s="7"/>
    </row>
    <row r="399" spans="14:20" ht="13.5" hidden="1">
      <c r="N399" s="10" t="s">
        <v>585</v>
      </c>
      <c r="O399" s="7"/>
      <c r="T399" s="7"/>
    </row>
    <row r="400" spans="14:20" ht="13.5" hidden="1">
      <c r="N400" s="10" t="s">
        <v>74</v>
      </c>
      <c r="O400" s="7"/>
      <c r="T400" s="7"/>
    </row>
    <row r="401" spans="14:20" ht="13.5" hidden="1">
      <c r="N401" s="10" t="s">
        <v>75</v>
      </c>
      <c r="O401" s="7"/>
      <c r="T401" s="7"/>
    </row>
    <row r="402" spans="14:20" ht="13.5" hidden="1">
      <c r="N402" s="10" t="s">
        <v>76</v>
      </c>
      <c r="O402" s="7"/>
      <c r="T402" s="7"/>
    </row>
    <row r="403" spans="14:20" ht="13.5" hidden="1">
      <c r="N403" s="10" t="s">
        <v>77</v>
      </c>
      <c r="O403" s="7"/>
      <c r="T403" s="7"/>
    </row>
    <row r="404" spans="14:20" ht="13.5" hidden="1">
      <c r="N404" s="10" t="s">
        <v>78</v>
      </c>
      <c r="O404" s="7"/>
      <c r="T404" s="7"/>
    </row>
    <row r="405" spans="14:20" ht="13.5" hidden="1">
      <c r="N405" s="10" t="s">
        <v>79</v>
      </c>
      <c r="O405" s="7"/>
      <c r="T405" s="7"/>
    </row>
    <row r="406" spans="14:20" ht="13.5" hidden="1">
      <c r="N406" s="10" t="s">
        <v>80</v>
      </c>
      <c r="O406" s="7"/>
      <c r="T406" s="7"/>
    </row>
    <row r="407" spans="14:20" ht="13.5" hidden="1">
      <c r="N407" s="10" t="s">
        <v>81</v>
      </c>
      <c r="O407" s="7"/>
      <c r="T407" s="7"/>
    </row>
    <row r="408" spans="14:20" ht="13.5" hidden="1">
      <c r="N408" s="10" t="s">
        <v>82</v>
      </c>
      <c r="O408" s="7"/>
      <c r="T408" s="7"/>
    </row>
    <row r="409" spans="14:20" ht="13.5" hidden="1">
      <c r="N409" s="10" t="s">
        <v>83</v>
      </c>
      <c r="O409" s="7"/>
      <c r="T409" s="7"/>
    </row>
    <row r="410" spans="14:20" ht="13.5" hidden="1">
      <c r="N410" s="10" t="s">
        <v>84</v>
      </c>
      <c r="O410" s="7"/>
      <c r="T410" s="7"/>
    </row>
    <row r="411" spans="14:20" ht="13.5" hidden="1">
      <c r="N411" s="10" t="s">
        <v>85</v>
      </c>
      <c r="O411" s="7"/>
      <c r="T411" s="7"/>
    </row>
    <row r="412" spans="14:20" ht="13.5" hidden="1">
      <c r="N412" s="10" t="s">
        <v>86</v>
      </c>
      <c r="O412" s="7"/>
      <c r="T412" s="7"/>
    </row>
    <row r="413" spans="14:20" ht="13.5" hidden="1">
      <c r="N413" s="10" t="s">
        <v>87</v>
      </c>
      <c r="O413" s="7"/>
      <c r="T413" s="7"/>
    </row>
    <row r="414" spans="14:20" ht="13.5" hidden="1">
      <c r="N414" s="10" t="s">
        <v>88</v>
      </c>
      <c r="O414" s="7"/>
      <c r="T414" s="7"/>
    </row>
    <row r="415" spans="14:20" ht="13.5" hidden="1">
      <c r="N415" s="10" t="s">
        <v>89</v>
      </c>
      <c r="O415" s="7"/>
      <c r="T415" s="7"/>
    </row>
    <row r="416" spans="14:20" ht="13.5" hidden="1">
      <c r="N416" s="10" t="s">
        <v>90</v>
      </c>
      <c r="O416" s="7"/>
      <c r="T416" s="7"/>
    </row>
    <row r="417" spans="14:20" ht="13.5" hidden="1">
      <c r="N417" s="10" t="s">
        <v>91</v>
      </c>
      <c r="O417" s="7"/>
      <c r="T417" s="7"/>
    </row>
    <row r="418" spans="14:20" ht="13.5" hidden="1">
      <c r="N418" s="10" t="s">
        <v>92</v>
      </c>
      <c r="O418" s="7"/>
      <c r="T418" s="7"/>
    </row>
    <row r="419" spans="14:20" ht="13.5" hidden="1">
      <c r="N419" s="10" t="s">
        <v>93</v>
      </c>
      <c r="O419" s="7"/>
      <c r="T419" s="7"/>
    </row>
    <row r="420" spans="14:20" ht="13.5" hidden="1">
      <c r="N420" s="10" t="s">
        <v>94</v>
      </c>
      <c r="O420" s="7"/>
      <c r="T420" s="7"/>
    </row>
    <row r="421" spans="14:20" ht="13.5" hidden="1">
      <c r="N421" s="10" t="s">
        <v>95</v>
      </c>
      <c r="O421" s="7"/>
      <c r="T421" s="7"/>
    </row>
    <row r="422" spans="14:20" ht="13.5" hidden="1">
      <c r="N422" s="10" t="s">
        <v>96</v>
      </c>
      <c r="O422" s="7"/>
      <c r="T422" s="7"/>
    </row>
    <row r="423" spans="14:20" ht="13.5" hidden="1">
      <c r="N423" s="10" t="s">
        <v>97</v>
      </c>
      <c r="O423" s="7"/>
      <c r="T423" s="7"/>
    </row>
    <row r="424" spans="14:20" ht="13.5" hidden="1">
      <c r="N424" s="10" t="s">
        <v>98</v>
      </c>
      <c r="O424" s="7"/>
      <c r="T424" s="7"/>
    </row>
    <row r="425" spans="14:20" ht="13.5" hidden="1">
      <c r="N425" s="10" t="s">
        <v>99</v>
      </c>
      <c r="O425" s="7"/>
      <c r="T425" s="7"/>
    </row>
    <row r="426" spans="14:20" ht="13.5" hidden="1">
      <c r="N426" s="10" t="s">
        <v>100</v>
      </c>
      <c r="O426" s="7"/>
      <c r="T426" s="7"/>
    </row>
    <row r="427" spans="14:20" ht="13.5" hidden="1">
      <c r="N427" s="10" t="s">
        <v>101</v>
      </c>
      <c r="O427" s="7"/>
      <c r="T427" s="7"/>
    </row>
    <row r="428" spans="14:20" ht="13.5" hidden="1">
      <c r="N428" s="10" t="s">
        <v>102</v>
      </c>
      <c r="O428" s="7"/>
      <c r="T428" s="7"/>
    </row>
    <row r="429" spans="14:20" ht="13.5" hidden="1">
      <c r="N429" s="10" t="s">
        <v>103</v>
      </c>
      <c r="O429" s="7"/>
      <c r="T429" s="7"/>
    </row>
    <row r="430" spans="14:20" ht="13.5" hidden="1">
      <c r="N430" s="10" t="s">
        <v>104</v>
      </c>
      <c r="O430" s="7"/>
      <c r="T430" s="7"/>
    </row>
    <row r="431" spans="14:20" ht="13.5" hidden="1">
      <c r="N431" s="10" t="s">
        <v>105</v>
      </c>
      <c r="O431" s="7"/>
      <c r="T431" s="7"/>
    </row>
    <row r="432" spans="14:20" ht="13.5" hidden="1">
      <c r="N432" s="10" t="s">
        <v>106</v>
      </c>
      <c r="O432" s="7"/>
      <c r="T432" s="7"/>
    </row>
    <row r="433" spans="14:20" ht="13.5" hidden="1">
      <c r="N433" s="10" t="s">
        <v>107</v>
      </c>
      <c r="O433" s="7"/>
      <c r="T433" s="7"/>
    </row>
    <row r="434" spans="14:20" ht="13.5" hidden="1">
      <c r="N434" s="10" t="s">
        <v>108</v>
      </c>
      <c r="O434" s="7"/>
      <c r="T434" s="7"/>
    </row>
    <row r="435" spans="14:20" ht="13.5" hidden="1">
      <c r="N435" s="10" t="s">
        <v>109</v>
      </c>
      <c r="O435" s="7"/>
      <c r="T435" s="7"/>
    </row>
    <row r="436" spans="14:20" ht="13.5" hidden="1">
      <c r="N436" s="10" t="s">
        <v>110</v>
      </c>
      <c r="O436" s="7"/>
      <c r="T436" s="7"/>
    </row>
    <row r="437" spans="14:20" ht="13.5" hidden="1">
      <c r="N437" s="10" t="s">
        <v>111</v>
      </c>
      <c r="O437" s="7"/>
      <c r="T437" s="7"/>
    </row>
    <row r="438" spans="14:20" ht="13.5" hidden="1">
      <c r="N438" s="10" t="s">
        <v>112</v>
      </c>
      <c r="O438" s="7"/>
      <c r="T438" s="7"/>
    </row>
    <row r="439" spans="14:20" ht="13.5" hidden="1">
      <c r="N439" s="10" t="s">
        <v>113</v>
      </c>
      <c r="O439" s="7"/>
      <c r="T439" s="7"/>
    </row>
    <row r="440" spans="14:20" ht="13.5" hidden="1">
      <c r="N440" s="10" t="s">
        <v>114</v>
      </c>
      <c r="O440" s="7"/>
      <c r="T440" s="7"/>
    </row>
    <row r="441" spans="14:20" ht="13.5" hidden="1">
      <c r="N441" s="10" t="s">
        <v>115</v>
      </c>
      <c r="O441" s="7"/>
      <c r="T441" s="7"/>
    </row>
    <row r="442" spans="14:20" ht="13.5" hidden="1">
      <c r="N442" s="10" t="s">
        <v>116</v>
      </c>
      <c r="O442" s="7"/>
      <c r="T442" s="7"/>
    </row>
    <row r="443" spans="14:20" ht="13.5" hidden="1">
      <c r="N443" s="10" t="s">
        <v>117</v>
      </c>
      <c r="O443" s="7"/>
      <c r="T443" s="7"/>
    </row>
    <row r="444" spans="14:20" ht="13.5" hidden="1">
      <c r="N444" s="10" t="s">
        <v>118</v>
      </c>
      <c r="O444" s="7"/>
      <c r="T444" s="7"/>
    </row>
    <row r="445" spans="14:20" ht="13.5" hidden="1">
      <c r="N445" s="10" t="s">
        <v>119</v>
      </c>
      <c r="O445" s="7"/>
      <c r="T445" s="7"/>
    </row>
    <row r="446" spans="14:20" ht="13.5" hidden="1">
      <c r="N446" s="10" t="s">
        <v>120</v>
      </c>
      <c r="O446" s="7"/>
      <c r="T446" s="7"/>
    </row>
    <row r="447" spans="14:20" ht="13.5" hidden="1">
      <c r="N447" s="10" t="s">
        <v>121</v>
      </c>
      <c r="O447" s="7"/>
      <c r="T447" s="7"/>
    </row>
    <row r="448" spans="14:20" ht="13.5" hidden="1">
      <c r="N448" s="10" t="s">
        <v>122</v>
      </c>
      <c r="O448" s="7"/>
      <c r="T448" s="7"/>
    </row>
    <row r="449" spans="14:20" ht="13.5" hidden="1">
      <c r="N449" s="10" t="s">
        <v>123</v>
      </c>
      <c r="O449" s="7"/>
      <c r="T449" s="7"/>
    </row>
    <row r="450" spans="14:20" ht="13.5" hidden="1">
      <c r="N450" s="10" t="s">
        <v>124</v>
      </c>
      <c r="O450" s="7"/>
      <c r="T450" s="7"/>
    </row>
    <row r="451" spans="14:20" ht="13.5" hidden="1">
      <c r="N451" s="10" t="s">
        <v>125</v>
      </c>
      <c r="O451" s="7"/>
      <c r="T451" s="7"/>
    </row>
    <row r="452" spans="14:20" ht="13.5" hidden="1">
      <c r="N452" s="10" t="s">
        <v>126</v>
      </c>
      <c r="O452" s="7"/>
      <c r="T452" s="7"/>
    </row>
    <row r="453" spans="14:20" ht="13.5" hidden="1">
      <c r="N453" s="10" t="s">
        <v>127</v>
      </c>
      <c r="O453" s="7"/>
      <c r="T453" s="7"/>
    </row>
    <row r="454" spans="14:20" ht="13.5" hidden="1">
      <c r="N454" s="10" t="s">
        <v>128</v>
      </c>
      <c r="O454" s="7"/>
      <c r="T454" s="7"/>
    </row>
    <row r="455" spans="14:20" ht="13.5" hidden="1">
      <c r="N455" s="10" t="s">
        <v>129</v>
      </c>
      <c r="O455" s="7"/>
      <c r="T455" s="7"/>
    </row>
    <row r="456" spans="14:20" ht="13.5" hidden="1">
      <c r="N456" s="10" t="s">
        <v>130</v>
      </c>
      <c r="O456" s="7"/>
      <c r="T456" s="7"/>
    </row>
    <row r="457" spans="14:20" ht="13.5" hidden="1">
      <c r="N457" s="10" t="s">
        <v>131</v>
      </c>
      <c r="O457" s="7"/>
      <c r="T457" s="7"/>
    </row>
    <row r="458" spans="14:20" ht="13.5" hidden="1">
      <c r="N458" s="10" t="s">
        <v>132</v>
      </c>
      <c r="O458" s="7"/>
      <c r="T458" s="7"/>
    </row>
    <row r="459" spans="14:20" ht="13.5" hidden="1">
      <c r="N459" s="10" t="s">
        <v>133</v>
      </c>
      <c r="O459" s="7"/>
      <c r="T459" s="7"/>
    </row>
    <row r="460" spans="14:20" ht="13.5" hidden="1">
      <c r="N460" s="10" t="s">
        <v>134</v>
      </c>
      <c r="O460" s="7"/>
      <c r="T460" s="7"/>
    </row>
    <row r="461" spans="14:20" ht="13.5" hidden="1">
      <c r="N461" s="10" t="s">
        <v>135</v>
      </c>
      <c r="O461" s="7"/>
      <c r="T461" s="7"/>
    </row>
    <row r="462" spans="14:20" ht="13.5" hidden="1">
      <c r="N462" s="10" t="s">
        <v>136</v>
      </c>
      <c r="O462" s="7"/>
      <c r="T462" s="7"/>
    </row>
    <row r="463" spans="14:20" ht="13.5" hidden="1">
      <c r="N463" s="10" t="s">
        <v>137</v>
      </c>
      <c r="O463" s="7"/>
      <c r="T463" s="7"/>
    </row>
    <row r="464" spans="14:20" ht="13.5" hidden="1">
      <c r="N464" s="10" t="s">
        <v>138</v>
      </c>
      <c r="O464" s="7"/>
      <c r="T464" s="7"/>
    </row>
    <row r="465" spans="14:20" ht="13.5" hidden="1">
      <c r="N465" s="10" t="s">
        <v>139</v>
      </c>
      <c r="O465" s="7"/>
      <c r="T465" s="7"/>
    </row>
    <row r="466" spans="14:20" ht="13.5" hidden="1">
      <c r="N466" s="10" t="s">
        <v>140</v>
      </c>
      <c r="O466" s="7"/>
      <c r="T466" s="7"/>
    </row>
    <row r="467" spans="14:20" ht="13.5" hidden="1">
      <c r="N467" s="10" t="s">
        <v>141</v>
      </c>
      <c r="O467" s="7"/>
      <c r="T467" s="7"/>
    </row>
    <row r="468" spans="14:20" ht="13.5" hidden="1">
      <c r="N468" s="10" t="s">
        <v>142</v>
      </c>
      <c r="O468" s="7"/>
      <c r="T468" s="7"/>
    </row>
    <row r="469" spans="14:20" ht="13.5" hidden="1">
      <c r="N469" s="10" t="s">
        <v>143</v>
      </c>
      <c r="O469" s="7"/>
      <c r="T469" s="7"/>
    </row>
    <row r="470" spans="14:20" ht="13.5" hidden="1">
      <c r="N470" s="10" t="s">
        <v>144</v>
      </c>
      <c r="O470" s="7"/>
      <c r="T470" s="7"/>
    </row>
    <row r="471" spans="14:20" ht="13.5" hidden="1">
      <c r="N471" s="10" t="s">
        <v>145</v>
      </c>
      <c r="O471" s="7"/>
      <c r="T471" s="7"/>
    </row>
    <row r="472" spans="14:20" ht="13.5" hidden="1">
      <c r="N472" s="10" t="s">
        <v>146</v>
      </c>
      <c r="O472" s="7"/>
      <c r="T472" s="7"/>
    </row>
    <row r="473" spans="14:20" ht="13.5" hidden="1">
      <c r="N473" s="10" t="s">
        <v>147</v>
      </c>
      <c r="O473" s="7"/>
      <c r="T473" s="7"/>
    </row>
    <row r="474" spans="14:20" ht="13.5" hidden="1">
      <c r="N474" s="10" t="s">
        <v>148</v>
      </c>
      <c r="O474" s="7"/>
      <c r="T474" s="7"/>
    </row>
    <row r="475" spans="14:20" ht="13.5" hidden="1">
      <c r="N475" s="10" t="s">
        <v>149</v>
      </c>
      <c r="O475" s="7"/>
      <c r="T475" s="7"/>
    </row>
    <row r="476" spans="14:20" ht="13.5" hidden="1">
      <c r="N476" s="10" t="s">
        <v>150</v>
      </c>
      <c r="O476" s="7"/>
      <c r="T476" s="7"/>
    </row>
    <row r="477" spans="14:20" ht="13.5" hidden="1">
      <c r="N477" s="10" t="s">
        <v>151</v>
      </c>
      <c r="O477" s="7"/>
      <c r="T477" s="7"/>
    </row>
    <row r="478" spans="14:20" ht="13.5" hidden="1">
      <c r="N478" s="10" t="s">
        <v>152</v>
      </c>
      <c r="O478" s="7"/>
      <c r="T478" s="7"/>
    </row>
    <row r="479" spans="14:20" ht="13.5" hidden="1">
      <c r="N479" s="10" t="s">
        <v>153</v>
      </c>
      <c r="O479" s="7"/>
      <c r="T479" s="7"/>
    </row>
    <row r="480" spans="14:20" ht="13.5" hidden="1">
      <c r="N480" s="10" t="s">
        <v>154</v>
      </c>
      <c r="O480" s="7"/>
      <c r="T480" s="7"/>
    </row>
    <row r="481" spans="14:20" ht="13.5" hidden="1">
      <c r="N481" s="10" t="s">
        <v>155</v>
      </c>
      <c r="O481" s="7"/>
      <c r="T481" s="7"/>
    </row>
    <row r="482" spans="14:20" ht="13.5" hidden="1">
      <c r="N482" s="10" t="s">
        <v>156</v>
      </c>
      <c r="O482" s="7"/>
      <c r="T482" s="7"/>
    </row>
    <row r="483" spans="14:20" ht="13.5" hidden="1">
      <c r="N483" s="10" t="s">
        <v>157</v>
      </c>
      <c r="O483" s="7"/>
      <c r="T483" s="7"/>
    </row>
    <row r="484" spans="14:20" ht="13.5" hidden="1">
      <c r="N484" s="10" t="s">
        <v>158</v>
      </c>
      <c r="O484" s="7"/>
      <c r="T484" s="7"/>
    </row>
    <row r="485" spans="14:20" ht="13.5" hidden="1">
      <c r="N485" s="10" t="s">
        <v>159</v>
      </c>
      <c r="O485" s="7"/>
      <c r="T485" s="7"/>
    </row>
    <row r="486" spans="14:20" ht="13.5" hidden="1">
      <c r="N486" s="10" t="s">
        <v>160</v>
      </c>
      <c r="O486" s="7"/>
      <c r="T486" s="7"/>
    </row>
    <row r="487" spans="14:20" ht="13.5" hidden="1">
      <c r="N487" s="10" t="s">
        <v>161</v>
      </c>
      <c r="O487" s="7"/>
      <c r="T487" s="7"/>
    </row>
    <row r="488" spans="14:20" ht="13.5" hidden="1">
      <c r="N488" s="10" t="s">
        <v>162</v>
      </c>
      <c r="O488" s="7"/>
      <c r="T488" s="7"/>
    </row>
    <row r="489" spans="14:20" ht="13.5" hidden="1">
      <c r="N489" s="10" t="s">
        <v>163</v>
      </c>
      <c r="O489" s="7"/>
      <c r="T489" s="7"/>
    </row>
    <row r="490" spans="14:20" ht="13.5" hidden="1">
      <c r="N490" s="10" t="s">
        <v>164</v>
      </c>
      <c r="O490" s="7"/>
      <c r="T490" s="7"/>
    </row>
    <row r="491" spans="14:20" ht="13.5" hidden="1">
      <c r="N491" s="10" t="s">
        <v>165</v>
      </c>
      <c r="O491" s="7"/>
      <c r="T491" s="7"/>
    </row>
    <row r="492" spans="14:20" ht="13.5" hidden="1">
      <c r="N492" s="10" t="s">
        <v>166</v>
      </c>
      <c r="O492" s="7"/>
      <c r="T492" s="7"/>
    </row>
    <row r="493" spans="14:20" ht="13.5" hidden="1">
      <c r="N493" s="10" t="s">
        <v>167</v>
      </c>
      <c r="O493" s="7"/>
      <c r="T493" s="7"/>
    </row>
    <row r="494" spans="14:20" ht="13.5" hidden="1">
      <c r="N494" s="10" t="s">
        <v>168</v>
      </c>
      <c r="O494" s="7"/>
      <c r="T494" s="7"/>
    </row>
    <row r="495" spans="14:20" ht="13.5" hidden="1">
      <c r="N495" s="10" t="s">
        <v>169</v>
      </c>
      <c r="O495" s="7"/>
      <c r="T495" s="7"/>
    </row>
    <row r="496" spans="14:20" ht="13.5" hidden="1">
      <c r="N496" s="10" t="s">
        <v>170</v>
      </c>
      <c r="O496" s="7"/>
      <c r="T496" s="7"/>
    </row>
    <row r="497" spans="14:20" ht="13.5" hidden="1">
      <c r="N497" s="10" t="s">
        <v>171</v>
      </c>
      <c r="O497" s="7"/>
      <c r="T497" s="7"/>
    </row>
    <row r="498" spans="14:20" ht="13.5" hidden="1">
      <c r="N498" s="10" t="s">
        <v>172</v>
      </c>
      <c r="O498" s="7"/>
      <c r="T498" s="7"/>
    </row>
    <row r="499" spans="14:20" ht="13.5" hidden="1">
      <c r="N499" s="10" t="s">
        <v>173</v>
      </c>
      <c r="O499" s="7"/>
      <c r="T499" s="7"/>
    </row>
    <row r="500" spans="14:20" ht="13.5" hidden="1">
      <c r="N500" s="10" t="s">
        <v>174</v>
      </c>
      <c r="O500" s="7"/>
      <c r="T500" s="7"/>
    </row>
    <row r="501" spans="14:20" ht="13.5" hidden="1">
      <c r="N501" s="10" t="s">
        <v>175</v>
      </c>
      <c r="O501" s="7"/>
      <c r="T501" s="7"/>
    </row>
    <row r="502" spans="14:20" ht="13.5" hidden="1">
      <c r="N502" s="10" t="s">
        <v>176</v>
      </c>
      <c r="O502" s="7"/>
      <c r="T502" s="7"/>
    </row>
    <row r="503" spans="14:20" ht="13.5" hidden="1">
      <c r="N503" s="10" t="s">
        <v>177</v>
      </c>
      <c r="O503" s="7"/>
      <c r="T503" s="7"/>
    </row>
    <row r="504" spans="14:20" ht="13.5" hidden="1">
      <c r="N504" s="10" t="s">
        <v>178</v>
      </c>
      <c r="O504" s="7"/>
      <c r="T504" s="7"/>
    </row>
    <row r="505" spans="14:20" ht="13.5" hidden="1">
      <c r="N505" s="10" t="s">
        <v>179</v>
      </c>
      <c r="O505" s="7"/>
      <c r="T505" s="7"/>
    </row>
    <row r="506" spans="14:20" ht="13.5" hidden="1">
      <c r="N506" s="10" t="s">
        <v>180</v>
      </c>
      <c r="O506" s="7"/>
      <c r="T506" s="7"/>
    </row>
    <row r="507" spans="14:20" ht="13.5" hidden="1">
      <c r="N507" s="10" t="s">
        <v>181</v>
      </c>
      <c r="O507" s="7"/>
      <c r="T507" s="7"/>
    </row>
    <row r="508" spans="14:20" ht="13.5" hidden="1">
      <c r="N508" s="10" t="s">
        <v>182</v>
      </c>
      <c r="O508" s="7"/>
      <c r="T508" s="7"/>
    </row>
    <row r="509" spans="14:20" ht="13.5" hidden="1">
      <c r="N509" s="10" t="s">
        <v>183</v>
      </c>
      <c r="O509" s="7"/>
      <c r="T509" s="7"/>
    </row>
    <row r="510" spans="14:20" ht="13.5" hidden="1">
      <c r="N510" s="10" t="s">
        <v>184</v>
      </c>
      <c r="O510" s="7"/>
      <c r="T510" s="7"/>
    </row>
    <row r="511" spans="14:20" ht="13.5" hidden="1">
      <c r="N511" s="10" t="s">
        <v>185</v>
      </c>
      <c r="O511" s="7"/>
      <c r="T511" s="7"/>
    </row>
    <row r="512" spans="14:20" ht="13.5" hidden="1">
      <c r="N512" s="10" t="s">
        <v>186</v>
      </c>
      <c r="O512" s="7"/>
      <c r="T512" s="7"/>
    </row>
    <row r="513" spans="14:20" ht="13.5" hidden="1">
      <c r="N513" s="10" t="s">
        <v>187</v>
      </c>
      <c r="O513" s="7"/>
      <c r="T513" s="7"/>
    </row>
    <row r="514" spans="14:20" ht="13.5" hidden="1">
      <c r="N514" s="10" t="s">
        <v>188</v>
      </c>
      <c r="O514" s="7"/>
      <c r="T514" s="7"/>
    </row>
    <row r="515" spans="14:20" ht="13.5" hidden="1">
      <c r="N515" s="10" t="s">
        <v>189</v>
      </c>
      <c r="O515" s="7"/>
      <c r="T515" s="7"/>
    </row>
    <row r="516" spans="14:20" ht="13.5" hidden="1">
      <c r="N516" s="10" t="s">
        <v>190</v>
      </c>
      <c r="O516" s="7"/>
      <c r="T516" s="7"/>
    </row>
    <row r="517" spans="14:20" ht="13.5" hidden="1">
      <c r="N517" s="10" t="s">
        <v>191</v>
      </c>
      <c r="O517" s="7"/>
      <c r="T517" s="7"/>
    </row>
    <row r="518" spans="14:20" ht="13.5" hidden="1">
      <c r="N518" s="10" t="s">
        <v>192</v>
      </c>
      <c r="O518" s="7"/>
      <c r="T518" s="7"/>
    </row>
    <row r="519" spans="14:20" ht="13.5" hidden="1">
      <c r="N519" s="10" t="s">
        <v>193</v>
      </c>
      <c r="O519" s="7"/>
      <c r="T519" s="7"/>
    </row>
    <row r="520" spans="14:20" ht="13.5" hidden="1">
      <c r="N520" s="10" t="s">
        <v>194</v>
      </c>
      <c r="O520" s="7"/>
      <c r="T520" s="7"/>
    </row>
    <row r="521" spans="14:20" ht="13.5" hidden="1">
      <c r="N521" s="10" t="s">
        <v>195</v>
      </c>
      <c r="O521" s="7"/>
      <c r="T521" s="7"/>
    </row>
    <row r="522" spans="14:20" ht="13.5" hidden="1">
      <c r="N522" s="10" t="s">
        <v>196</v>
      </c>
      <c r="O522" s="7"/>
      <c r="T522" s="7"/>
    </row>
    <row r="523" spans="14:20" ht="13.5" hidden="1">
      <c r="N523" s="10" t="s">
        <v>197</v>
      </c>
      <c r="O523" s="7"/>
      <c r="T523" s="7"/>
    </row>
    <row r="524" spans="14:20" ht="13.5" hidden="1">
      <c r="N524" s="10" t="s">
        <v>198</v>
      </c>
      <c r="O524" s="7"/>
      <c r="T524" s="7"/>
    </row>
    <row r="525" spans="14:20" ht="13.5" hidden="1">
      <c r="N525" s="10" t="s">
        <v>199</v>
      </c>
      <c r="O525" s="7"/>
      <c r="T525" s="7"/>
    </row>
    <row r="526" spans="14:20" ht="13.5" hidden="1">
      <c r="N526" s="10" t="s">
        <v>200</v>
      </c>
      <c r="O526" s="7"/>
      <c r="T526" s="7"/>
    </row>
    <row r="527" spans="14:20" ht="13.5" hidden="1">
      <c r="N527" s="10" t="s">
        <v>201</v>
      </c>
      <c r="O527" s="7"/>
      <c r="T527" s="7"/>
    </row>
    <row r="528" spans="14:20" ht="13.5" hidden="1">
      <c r="N528" s="10" t="s">
        <v>202</v>
      </c>
      <c r="O528" s="7"/>
      <c r="T528" s="7"/>
    </row>
    <row r="529" spans="14:20" ht="13.5" hidden="1">
      <c r="N529" s="10" t="s">
        <v>203</v>
      </c>
      <c r="O529" s="7"/>
      <c r="T529" s="7"/>
    </row>
    <row r="530" spans="14:20" ht="13.5" hidden="1">
      <c r="N530" s="10" t="s">
        <v>204</v>
      </c>
      <c r="O530" s="7"/>
      <c r="T530" s="7"/>
    </row>
    <row r="531" spans="14:20" ht="13.5" hidden="1">
      <c r="N531" s="10" t="s">
        <v>205</v>
      </c>
      <c r="O531" s="7"/>
      <c r="T531" s="7"/>
    </row>
    <row r="532" spans="14:20" ht="13.5" hidden="1">
      <c r="N532" s="10" t="s">
        <v>206</v>
      </c>
      <c r="O532" s="7"/>
      <c r="T532" s="7"/>
    </row>
    <row r="533" spans="14:20" ht="13.5" hidden="1">
      <c r="N533" s="10" t="s">
        <v>207</v>
      </c>
      <c r="O533" s="7"/>
      <c r="T533" s="7"/>
    </row>
    <row r="534" spans="14:20" ht="13.5" hidden="1">
      <c r="N534" s="10" t="s">
        <v>208</v>
      </c>
      <c r="O534" s="7"/>
      <c r="T534" s="7"/>
    </row>
    <row r="535" spans="14:20" ht="13.5" hidden="1">
      <c r="N535" s="10" t="s">
        <v>209</v>
      </c>
      <c r="O535" s="7"/>
      <c r="T535" s="7"/>
    </row>
    <row r="536" spans="14:20" ht="13.5" hidden="1">
      <c r="N536" s="10" t="s">
        <v>210</v>
      </c>
      <c r="O536" s="7"/>
      <c r="T536" s="7"/>
    </row>
    <row r="537" spans="14:20" ht="13.5" hidden="1">
      <c r="N537" s="10" t="s">
        <v>211</v>
      </c>
      <c r="O537" s="7"/>
      <c r="T537" s="7"/>
    </row>
    <row r="538" spans="14:20" ht="13.5" hidden="1">
      <c r="N538" s="10" t="s">
        <v>212</v>
      </c>
      <c r="O538" s="7"/>
      <c r="T538" s="7"/>
    </row>
    <row r="539" spans="14:20" ht="13.5" hidden="1">
      <c r="N539" s="10" t="s">
        <v>213</v>
      </c>
      <c r="O539" s="7"/>
      <c r="T539" s="7"/>
    </row>
    <row r="540" spans="14:20" ht="13.5" hidden="1">
      <c r="N540" s="10" t="s">
        <v>214</v>
      </c>
      <c r="O540" s="7"/>
      <c r="T540" s="7"/>
    </row>
    <row r="541" spans="14:20" ht="13.5" hidden="1">
      <c r="N541" s="10" t="s">
        <v>215</v>
      </c>
      <c r="O541" s="7"/>
      <c r="T541" s="7"/>
    </row>
    <row r="542" spans="14:20" ht="13.5" hidden="1">
      <c r="N542" s="10" t="s">
        <v>216</v>
      </c>
      <c r="O542" s="7"/>
      <c r="T542" s="7"/>
    </row>
    <row r="543" spans="14:20" ht="13.5" hidden="1">
      <c r="N543" s="10" t="s">
        <v>217</v>
      </c>
      <c r="O543" s="7"/>
      <c r="T543" s="7"/>
    </row>
    <row r="544" spans="14:20" ht="13.5" hidden="1">
      <c r="N544" s="10" t="s">
        <v>218</v>
      </c>
      <c r="O544" s="7"/>
      <c r="T544" s="7"/>
    </row>
    <row r="545" spans="14:20" ht="13.5" hidden="1">
      <c r="N545" s="10" t="s">
        <v>219</v>
      </c>
      <c r="O545" s="7"/>
      <c r="T545" s="7"/>
    </row>
    <row r="546" spans="14:20" ht="13.5" hidden="1">
      <c r="N546" s="10" t="s">
        <v>220</v>
      </c>
      <c r="O546" s="7"/>
      <c r="T546" s="7"/>
    </row>
    <row r="547" spans="14:20" ht="13.5" hidden="1">
      <c r="N547" s="10" t="s">
        <v>221</v>
      </c>
      <c r="O547" s="7"/>
      <c r="T547" s="7"/>
    </row>
    <row r="548" spans="14:20" ht="13.5" hidden="1">
      <c r="N548" s="10" t="s">
        <v>222</v>
      </c>
      <c r="O548" s="7"/>
      <c r="T548" s="7"/>
    </row>
    <row r="549" spans="14:20" ht="13.5" hidden="1">
      <c r="N549" s="10" t="s">
        <v>223</v>
      </c>
      <c r="O549" s="7"/>
      <c r="T549" s="7"/>
    </row>
    <row r="550" spans="14:20" ht="13.5" hidden="1">
      <c r="N550" s="10" t="s">
        <v>224</v>
      </c>
      <c r="O550" s="7"/>
      <c r="T550" s="7"/>
    </row>
    <row r="551" spans="14:20" ht="13.5" hidden="1">
      <c r="N551" s="10" t="s">
        <v>225</v>
      </c>
      <c r="O551" s="7"/>
      <c r="T551" s="7"/>
    </row>
    <row r="552" spans="14:20" ht="13.5" hidden="1">
      <c r="N552" s="10" t="s">
        <v>226</v>
      </c>
      <c r="O552" s="7"/>
      <c r="T552" s="7"/>
    </row>
    <row r="553" spans="14:20" ht="13.5" hidden="1">
      <c r="N553" s="10" t="s">
        <v>227</v>
      </c>
      <c r="O553" s="7"/>
      <c r="T553" s="7"/>
    </row>
    <row r="554" spans="14:20" ht="13.5" hidden="1">
      <c r="N554" s="10" t="s">
        <v>228</v>
      </c>
      <c r="O554" s="7"/>
      <c r="T554" s="7"/>
    </row>
    <row r="555" spans="14:20" ht="13.5" hidden="1">
      <c r="N555" s="10" t="s">
        <v>229</v>
      </c>
      <c r="O555" s="7"/>
      <c r="T555" s="7"/>
    </row>
    <row r="556" spans="14:20" ht="13.5" hidden="1">
      <c r="N556" s="10" t="s">
        <v>230</v>
      </c>
      <c r="O556" s="7"/>
      <c r="T556" s="7"/>
    </row>
    <row r="557" spans="14:20" ht="13.5" hidden="1">
      <c r="N557" s="10" t="s">
        <v>231</v>
      </c>
      <c r="O557" s="7"/>
      <c r="T557" s="7"/>
    </row>
    <row r="558" spans="14:20" ht="13.5" hidden="1">
      <c r="N558" s="10" t="s">
        <v>232</v>
      </c>
      <c r="O558" s="7"/>
      <c r="T558" s="7"/>
    </row>
    <row r="559" spans="14:20" ht="13.5" hidden="1">
      <c r="N559" s="10" t="s">
        <v>586</v>
      </c>
      <c r="O559" s="7"/>
      <c r="T559" s="7"/>
    </row>
    <row r="560" spans="14:20" ht="13.5" hidden="1">
      <c r="N560" s="10"/>
      <c r="O560" s="7"/>
      <c r="T560" s="7"/>
    </row>
    <row r="561" spans="14:20" ht="13.5" hidden="1">
      <c r="N561" s="10" t="s">
        <v>587</v>
      </c>
      <c r="O561" s="7"/>
      <c r="T561" s="7"/>
    </row>
    <row r="562" spans="14:20" ht="13.5" hidden="1">
      <c r="N562" s="10" t="s">
        <v>588</v>
      </c>
      <c r="O562" s="7"/>
      <c r="T562" s="7"/>
    </row>
    <row r="563" spans="14:20" ht="13.5" hidden="1">
      <c r="N563" s="10" t="s">
        <v>589</v>
      </c>
      <c r="O563" s="7"/>
      <c r="T563" s="7"/>
    </row>
    <row r="564" spans="14:20" ht="13.5" hidden="1">
      <c r="N564" s="10" t="s">
        <v>590</v>
      </c>
      <c r="O564" s="7"/>
      <c r="T564" s="7"/>
    </row>
    <row r="565" spans="14:20" ht="13.5" hidden="1">
      <c r="N565" s="10" t="s">
        <v>591</v>
      </c>
      <c r="O565" s="7"/>
      <c r="T565" s="7"/>
    </row>
    <row r="566" spans="14:20" ht="13.5" hidden="1">
      <c r="N566" s="10" t="s">
        <v>592</v>
      </c>
      <c r="O566" s="7"/>
      <c r="T566" s="7"/>
    </row>
    <row r="567" spans="14:20" ht="13.5" hidden="1">
      <c r="N567" s="10" t="s">
        <v>593</v>
      </c>
      <c r="O567" s="7"/>
      <c r="T567" s="7"/>
    </row>
    <row r="568" spans="14:20" ht="13.5" hidden="1">
      <c r="N568" s="10" t="s">
        <v>594</v>
      </c>
      <c r="O568" s="7"/>
      <c r="T568" s="7"/>
    </row>
    <row r="569" spans="14:20" ht="13.5" hidden="1">
      <c r="N569" s="10" t="s">
        <v>595</v>
      </c>
      <c r="O569" s="7"/>
      <c r="T569" s="7"/>
    </row>
    <row r="570" spans="14:20" ht="13.5" hidden="1">
      <c r="N570" s="10" t="s">
        <v>596</v>
      </c>
      <c r="O570" s="7"/>
      <c r="T570" s="7"/>
    </row>
    <row r="571" spans="14:20" ht="13.5" hidden="1">
      <c r="N571" s="10" t="s">
        <v>597</v>
      </c>
      <c r="O571" s="7"/>
      <c r="T571" s="7"/>
    </row>
    <row r="572" spans="14:20" ht="13.5" hidden="1">
      <c r="N572" s="10" t="s">
        <v>598</v>
      </c>
      <c r="O572" s="7"/>
      <c r="T572" s="7"/>
    </row>
    <row r="573" spans="14:20" ht="13.5" hidden="1">
      <c r="N573" s="10" t="s">
        <v>599</v>
      </c>
      <c r="O573" s="7"/>
      <c r="T573" s="7"/>
    </row>
    <row r="574" spans="14:20" ht="13.5" hidden="1">
      <c r="N574" s="10" t="s">
        <v>600</v>
      </c>
      <c r="O574" s="7"/>
      <c r="T574" s="7"/>
    </row>
    <row r="575" spans="14:20" ht="13.5" hidden="1">
      <c r="N575" s="10" t="s">
        <v>601</v>
      </c>
      <c r="O575" s="7"/>
      <c r="T575" s="7"/>
    </row>
    <row r="576" spans="14:20" ht="13.5" hidden="1">
      <c r="N576" s="10" t="s">
        <v>602</v>
      </c>
      <c r="O576" s="7"/>
      <c r="T576" s="7"/>
    </row>
    <row r="577" spans="14:20" ht="13.5" hidden="1">
      <c r="N577" s="10" t="s">
        <v>603</v>
      </c>
      <c r="O577" s="7"/>
      <c r="T577" s="7"/>
    </row>
    <row r="578" spans="14:20" ht="13.5" hidden="1">
      <c r="N578" s="10" t="s">
        <v>604</v>
      </c>
      <c r="O578" s="7"/>
      <c r="T578" s="7"/>
    </row>
    <row r="579" spans="14:20" ht="13.5" hidden="1">
      <c r="N579" s="10" t="s">
        <v>605</v>
      </c>
      <c r="O579" s="7"/>
      <c r="T579" s="7"/>
    </row>
    <row r="580" spans="14:20" ht="13.5" hidden="1">
      <c r="N580" s="10" t="s">
        <v>606</v>
      </c>
      <c r="O580" s="7"/>
      <c r="T580" s="7"/>
    </row>
    <row r="581" spans="14:20" ht="13.5" hidden="1">
      <c r="N581" s="10" t="s">
        <v>607</v>
      </c>
      <c r="O581" s="7"/>
      <c r="T581" s="7"/>
    </row>
    <row r="582" spans="14:20" ht="13.5" hidden="1">
      <c r="N582" s="10" t="s">
        <v>608</v>
      </c>
      <c r="O582" s="7"/>
      <c r="T582" s="7"/>
    </row>
    <row r="583" spans="14:20" ht="13.5" hidden="1">
      <c r="N583" s="10" t="s">
        <v>609</v>
      </c>
      <c r="O583" s="7"/>
      <c r="T583" s="7"/>
    </row>
    <row r="584" spans="14:20" ht="13.5" hidden="1">
      <c r="N584" s="10" t="s">
        <v>610</v>
      </c>
      <c r="O584" s="7"/>
      <c r="T584" s="7"/>
    </row>
    <row r="585" spans="14:20" ht="13.5" hidden="1">
      <c r="N585" s="10" t="s">
        <v>611</v>
      </c>
      <c r="O585" s="7"/>
      <c r="T585" s="7"/>
    </row>
    <row r="586" spans="14:20" ht="13.5" hidden="1">
      <c r="N586" s="10" t="s">
        <v>612</v>
      </c>
      <c r="O586" s="7"/>
      <c r="T586" s="7"/>
    </row>
    <row r="587" spans="14:20" ht="13.5" hidden="1">
      <c r="N587" s="10" t="s">
        <v>613</v>
      </c>
      <c r="O587" s="7"/>
      <c r="T587" s="7"/>
    </row>
    <row r="588" spans="14:20" ht="13.5" hidden="1">
      <c r="N588" s="10" t="s">
        <v>614</v>
      </c>
      <c r="O588" s="7"/>
      <c r="T588" s="7"/>
    </row>
    <row r="589" spans="14:20" ht="13.5" hidden="1">
      <c r="N589" s="10" t="s">
        <v>615</v>
      </c>
      <c r="O589" s="7"/>
      <c r="T589" s="7"/>
    </row>
    <row r="590" spans="14:20" ht="13.5" hidden="1">
      <c r="N590" s="10" t="s">
        <v>616</v>
      </c>
      <c r="O590" s="7"/>
      <c r="T590" s="7"/>
    </row>
    <row r="591" spans="14:20" ht="13.5" hidden="1">
      <c r="N591" s="10" t="s">
        <v>617</v>
      </c>
      <c r="O591" s="7"/>
      <c r="T591" s="7"/>
    </row>
    <row r="592" spans="14:20" ht="13.5" hidden="1">
      <c r="N592" s="10" t="s">
        <v>618</v>
      </c>
      <c r="O592" s="7"/>
      <c r="T592" s="7"/>
    </row>
    <row r="593" spans="14:20" ht="13.5" hidden="1">
      <c r="N593" s="10" t="s">
        <v>619</v>
      </c>
      <c r="O593" s="7"/>
      <c r="T593" s="7"/>
    </row>
    <row r="594" spans="14:20" ht="13.5" hidden="1">
      <c r="N594" s="10" t="s">
        <v>620</v>
      </c>
      <c r="O594" s="7"/>
      <c r="T594" s="7"/>
    </row>
    <row r="595" spans="14:20" ht="13.5" hidden="1">
      <c r="N595" s="10" t="s">
        <v>621</v>
      </c>
      <c r="O595" s="7"/>
      <c r="T595" s="7"/>
    </row>
    <row r="596" spans="14:20" ht="13.5" hidden="1">
      <c r="N596" s="10" t="s">
        <v>622</v>
      </c>
      <c r="O596" s="7"/>
      <c r="T596" s="7"/>
    </row>
    <row r="597" spans="14:20" ht="13.5" hidden="1">
      <c r="N597" s="10" t="s">
        <v>623</v>
      </c>
      <c r="O597" s="7"/>
      <c r="T597" s="7"/>
    </row>
    <row r="598" spans="14:20" ht="13.5" hidden="1">
      <c r="N598" s="10" t="s">
        <v>624</v>
      </c>
      <c r="O598" s="7"/>
      <c r="T598" s="7"/>
    </row>
    <row r="599" spans="14:20" ht="13.5" hidden="1">
      <c r="N599" s="10" t="s">
        <v>625</v>
      </c>
      <c r="O599" s="7"/>
      <c r="T599" s="7"/>
    </row>
    <row r="600" spans="14:20" ht="13.5" hidden="1">
      <c r="N600" s="10" t="s">
        <v>626</v>
      </c>
      <c r="O600" s="7"/>
      <c r="T600" s="7"/>
    </row>
    <row r="601" spans="14:20" ht="13.5" hidden="1">
      <c r="N601" s="10" t="s">
        <v>627</v>
      </c>
      <c r="O601" s="7"/>
      <c r="T601" s="7"/>
    </row>
    <row r="602" spans="14:20" ht="13.5" hidden="1">
      <c r="N602" s="10" t="s">
        <v>628</v>
      </c>
      <c r="O602" s="7"/>
      <c r="T602" s="7"/>
    </row>
    <row r="603" spans="14:20" ht="13.5" hidden="1">
      <c r="N603" s="10" t="s">
        <v>629</v>
      </c>
      <c r="O603" s="7"/>
      <c r="T603" s="7"/>
    </row>
    <row r="604" spans="14:20" ht="13.5" hidden="1">
      <c r="N604" s="10" t="s">
        <v>630</v>
      </c>
      <c r="O604" s="7"/>
      <c r="T604" s="7"/>
    </row>
    <row r="605" spans="14:20" ht="13.5" hidden="1">
      <c r="N605" s="10" t="s">
        <v>631</v>
      </c>
      <c r="O605" s="7"/>
      <c r="T605" s="7"/>
    </row>
    <row r="606" spans="14:20" ht="13.5" hidden="1">
      <c r="N606" s="10" t="s">
        <v>632</v>
      </c>
      <c r="O606" s="7"/>
      <c r="T606" s="7"/>
    </row>
    <row r="607" spans="14:20" ht="13.5" hidden="1">
      <c r="N607" s="10" t="s">
        <v>633</v>
      </c>
      <c r="O607" s="7"/>
      <c r="T607" s="7"/>
    </row>
    <row r="608" spans="14:20" ht="13.5" hidden="1">
      <c r="N608" s="10" t="s">
        <v>634</v>
      </c>
      <c r="O608" s="7"/>
      <c r="T608" s="7"/>
    </row>
    <row r="609" spans="14:20" ht="13.5" hidden="1">
      <c r="N609" s="10" t="s">
        <v>635</v>
      </c>
      <c r="O609" s="7"/>
      <c r="T609" s="7"/>
    </row>
    <row r="610" spans="14:20" ht="13.5" hidden="1">
      <c r="N610" s="10" t="s">
        <v>636</v>
      </c>
      <c r="O610" s="7"/>
      <c r="T610" s="7"/>
    </row>
    <row r="611" spans="14:20" ht="13.5" hidden="1">
      <c r="N611" s="10" t="s">
        <v>637</v>
      </c>
      <c r="O611" s="7"/>
      <c r="T611" s="7"/>
    </row>
    <row r="612" spans="14:20" ht="13.5" hidden="1">
      <c r="N612" s="10" t="s">
        <v>638</v>
      </c>
      <c r="O612" s="7"/>
      <c r="T612" s="7"/>
    </row>
    <row r="613" spans="14:20" ht="13.5" hidden="1">
      <c r="N613" s="10" t="s">
        <v>639</v>
      </c>
      <c r="O613" s="7"/>
      <c r="T613" s="7"/>
    </row>
    <row r="614" spans="14:20" ht="13.5" hidden="1">
      <c r="N614" s="10" t="s">
        <v>640</v>
      </c>
      <c r="O614" s="7"/>
      <c r="T614" s="7"/>
    </row>
    <row r="615" spans="14:20" ht="13.5" hidden="1">
      <c r="N615" s="10" t="s">
        <v>641</v>
      </c>
      <c r="O615" s="7"/>
      <c r="T615" s="7"/>
    </row>
    <row r="616" spans="14:20" ht="13.5" hidden="1">
      <c r="N616" s="10" t="s">
        <v>642</v>
      </c>
      <c r="O616" s="7"/>
      <c r="T616" s="7"/>
    </row>
    <row r="617" spans="14:20" ht="13.5" hidden="1">
      <c r="N617" s="10" t="s">
        <v>643</v>
      </c>
      <c r="O617" s="7"/>
      <c r="T617" s="7"/>
    </row>
    <row r="618" spans="14:20" ht="13.5" hidden="1">
      <c r="N618" s="10" t="s">
        <v>644</v>
      </c>
      <c r="O618" s="7"/>
      <c r="T618" s="7"/>
    </row>
    <row r="619" spans="14:20" ht="13.5" hidden="1">
      <c r="N619" s="10" t="s">
        <v>645</v>
      </c>
      <c r="O619" s="7"/>
      <c r="T619" s="7"/>
    </row>
    <row r="620" spans="14:20" ht="13.5" hidden="1">
      <c r="N620" s="10" t="s">
        <v>646</v>
      </c>
      <c r="O620" s="7"/>
      <c r="T620" s="7"/>
    </row>
    <row r="621" spans="14:20" ht="13.5" hidden="1">
      <c r="N621" s="10" t="s">
        <v>647</v>
      </c>
      <c r="O621" s="7"/>
      <c r="T621" s="7"/>
    </row>
    <row r="622" spans="14:20" ht="13.5" hidden="1">
      <c r="N622" s="10" t="s">
        <v>648</v>
      </c>
      <c r="O622" s="7"/>
      <c r="T622" s="7"/>
    </row>
    <row r="623" spans="14:20" ht="13.5" hidden="1">
      <c r="N623" s="10" t="s">
        <v>649</v>
      </c>
      <c r="O623" s="7"/>
      <c r="T623" s="7"/>
    </row>
    <row r="624" spans="14:20" ht="13.5" hidden="1">
      <c r="N624" s="10" t="s">
        <v>650</v>
      </c>
      <c r="O624" s="7"/>
      <c r="T624" s="7"/>
    </row>
    <row r="625" spans="14:20" ht="13.5" hidden="1">
      <c r="N625" s="10" t="s">
        <v>651</v>
      </c>
      <c r="O625" s="7"/>
      <c r="T625" s="7"/>
    </row>
    <row r="626" spans="14:20" ht="13.5" hidden="1">
      <c r="N626" s="10" t="s">
        <v>652</v>
      </c>
      <c r="O626" s="7"/>
      <c r="T626" s="7"/>
    </row>
    <row r="627" spans="14:20" ht="13.5" hidden="1">
      <c r="N627" s="10" t="s">
        <v>653</v>
      </c>
      <c r="O627" s="7"/>
      <c r="T627" s="7"/>
    </row>
    <row r="628" spans="14:20" ht="13.5" hidden="1">
      <c r="N628" s="10" t="s">
        <v>654</v>
      </c>
      <c r="O628" s="7"/>
      <c r="T628" s="7"/>
    </row>
    <row r="629" spans="14:20" ht="13.5" hidden="1">
      <c r="N629" s="10" t="s">
        <v>655</v>
      </c>
      <c r="O629" s="7"/>
      <c r="T629" s="7"/>
    </row>
    <row r="630" spans="14:20" ht="13.5" hidden="1">
      <c r="N630" s="10" t="s">
        <v>656</v>
      </c>
      <c r="O630" s="7"/>
      <c r="T630" s="7"/>
    </row>
    <row r="631" spans="14:20" ht="13.5" hidden="1">
      <c r="N631" s="10" t="s">
        <v>657</v>
      </c>
      <c r="O631" s="7"/>
      <c r="T631" s="7"/>
    </row>
    <row r="632" spans="14:20" ht="13.5" hidden="1">
      <c r="N632" s="10" t="s">
        <v>658</v>
      </c>
      <c r="O632" s="7"/>
      <c r="T632" s="7"/>
    </row>
    <row r="633" spans="14:20" ht="13.5" hidden="1">
      <c r="N633" s="10" t="s">
        <v>659</v>
      </c>
      <c r="O633" s="7"/>
      <c r="T633" s="7"/>
    </row>
    <row r="634" spans="14:20" ht="13.5" hidden="1">
      <c r="N634" s="10" t="s">
        <v>660</v>
      </c>
      <c r="O634" s="7"/>
      <c r="T634" s="7"/>
    </row>
    <row r="635" spans="14:20" ht="13.5" hidden="1">
      <c r="N635" s="10" t="s">
        <v>661</v>
      </c>
      <c r="O635" s="7"/>
      <c r="T635" s="7"/>
    </row>
    <row r="636" spans="14:20" ht="13.5" hidden="1">
      <c r="N636" s="10" t="s">
        <v>662</v>
      </c>
      <c r="O636" s="7"/>
      <c r="T636" s="7"/>
    </row>
    <row r="637" spans="14:20" ht="13.5" hidden="1">
      <c r="N637" s="10" t="s">
        <v>663</v>
      </c>
      <c r="O637" s="7"/>
      <c r="T637" s="7"/>
    </row>
    <row r="638" spans="14:20" ht="13.5" hidden="1">
      <c r="N638" s="10" t="s">
        <v>664</v>
      </c>
      <c r="O638" s="7"/>
      <c r="T638" s="7"/>
    </row>
    <row r="639" spans="14:20" ht="13.5" hidden="1">
      <c r="N639" s="10" t="s">
        <v>665</v>
      </c>
      <c r="O639" s="7"/>
      <c r="T639" s="7"/>
    </row>
    <row r="640" spans="14:20" ht="13.5" hidden="1">
      <c r="N640" s="10" t="s">
        <v>666</v>
      </c>
      <c r="O640" s="7"/>
      <c r="T640" s="7"/>
    </row>
    <row r="641" spans="14:20" ht="13.5" hidden="1">
      <c r="N641" s="10" t="s">
        <v>667</v>
      </c>
      <c r="O641" s="7"/>
      <c r="T641" s="7"/>
    </row>
    <row r="642" spans="14:20" ht="13.5" hidden="1">
      <c r="N642" s="10" t="s">
        <v>668</v>
      </c>
      <c r="O642" s="7"/>
      <c r="T642" s="7"/>
    </row>
    <row r="643" spans="14:20" ht="13.5" hidden="1">
      <c r="N643" s="10" t="s">
        <v>669</v>
      </c>
      <c r="O643" s="7"/>
      <c r="T643" s="7"/>
    </row>
    <row r="644" spans="14:20" ht="13.5" hidden="1">
      <c r="N644" s="10" t="s">
        <v>670</v>
      </c>
      <c r="O644" s="7"/>
      <c r="T644" s="7"/>
    </row>
    <row r="645" spans="14:20" ht="13.5" hidden="1">
      <c r="N645" s="10" t="s">
        <v>671</v>
      </c>
      <c r="O645" s="7"/>
      <c r="T645" s="7"/>
    </row>
    <row r="646" spans="14:20" ht="13.5" hidden="1">
      <c r="N646" s="10" t="s">
        <v>672</v>
      </c>
      <c r="O646" s="7"/>
      <c r="T646" s="7"/>
    </row>
    <row r="647" spans="14:20" ht="13.5" hidden="1">
      <c r="N647" s="10" t="s">
        <v>673</v>
      </c>
      <c r="O647" s="7"/>
      <c r="T647" s="7"/>
    </row>
    <row r="648" spans="14:20" ht="13.5" hidden="1">
      <c r="N648" s="10" t="s">
        <v>674</v>
      </c>
      <c r="O648" s="7"/>
      <c r="T648" s="7"/>
    </row>
    <row r="649" spans="14:20" ht="13.5" hidden="1">
      <c r="N649" s="10" t="s">
        <v>675</v>
      </c>
      <c r="O649" s="7"/>
      <c r="T649" s="7"/>
    </row>
    <row r="650" spans="14:20" ht="13.5" hidden="1">
      <c r="N650" s="10" t="s">
        <v>676</v>
      </c>
      <c r="O650" s="7"/>
      <c r="T650" s="7"/>
    </row>
    <row r="651" spans="14:20" ht="13.5" hidden="1">
      <c r="N651" s="10" t="s">
        <v>677</v>
      </c>
      <c r="O651" s="7"/>
      <c r="T651" s="7"/>
    </row>
    <row r="652" spans="14:20" ht="13.5" hidden="1">
      <c r="N652" s="10" t="s">
        <v>678</v>
      </c>
      <c r="O652" s="7"/>
      <c r="T652" s="7"/>
    </row>
    <row r="653" spans="14:20" ht="13.5" hidden="1">
      <c r="N653" s="10" t="s">
        <v>679</v>
      </c>
      <c r="O653" s="7"/>
      <c r="T653" s="7"/>
    </row>
    <row r="654" spans="14:20" ht="13.5" hidden="1">
      <c r="N654" s="10" t="s">
        <v>856</v>
      </c>
      <c r="O654" s="7"/>
      <c r="T654" s="7"/>
    </row>
    <row r="655" spans="14:20" ht="13.5" hidden="1">
      <c r="N655" s="10" t="s">
        <v>857</v>
      </c>
      <c r="O655" s="7"/>
      <c r="T655" s="7"/>
    </row>
    <row r="656" spans="14:20" ht="13.5" hidden="1">
      <c r="N656" s="10" t="s">
        <v>858</v>
      </c>
      <c r="O656" s="7"/>
      <c r="T656" s="7"/>
    </row>
    <row r="657" spans="14:20" ht="13.5" hidden="1">
      <c r="N657" s="10" t="s">
        <v>859</v>
      </c>
      <c r="O657" s="7"/>
      <c r="T657" s="7"/>
    </row>
    <row r="658" spans="14:20" ht="13.5" hidden="1">
      <c r="N658" s="10" t="s">
        <v>23</v>
      </c>
      <c r="O658" s="7"/>
      <c r="T658" s="7"/>
    </row>
    <row r="659" spans="14:20" ht="13.5" hidden="1">
      <c r="N659" s="10" t="s">
        <v>680</v>
      </c>
      <c r="O659" s="7"/>
      <c r="T659" s="7"/>
    </row>
    <row r="660" spans="14:20" ht="13.5" hidden="1">
      <c r="N660" s="10" t="s">
        <v>681</v>
      </c>
      <c r="O660" s="7"/>
      <c r="T660" s="7"/>
    </row>
    <row r="661" spans="14:20" ht="13.5" hidden="1">
      <c r="N661" s="10" t="s">
        <v>682</v>
      </c>
      <c r="O661" s="7"/>
      <c r="T661" s="7"/>
    </row>
    <row r="662" spans="14:20" ht="13.5" hidden="1">
      <c r="N662" s="10" t="s">
        <v>683</v>
      </c>
      <c r="O662" s="7"/>
      <c r="T662" s="7"/>
    </row>
    <row r="663" spans="14:20" ht="13.5" hidden="1">
      <c r="N663" s="10" t="s">
        <v>684</v>
      </c>
      <c r="O663" s="7"/>
      <c r="T663" s="7"/>
    </row>
    <row r="664" spans="14:20" ht="13.5" hidden="1">
      <c r="N664" s="10" t="s">
        <v>685</v>
      </c>
      <c r="O664" s="7"/>
      <c r="T664" s="7"/>
    </row>
    <row r="665" spans="14:20" ht="13.5" hidden="1">
      <c r="N665" s="10" t="s">
        <v>686</v>
      </c>
      <c r="O665" s="7"/>
      <c r="T665" s="7"/>
    </row>
    <row r="666" spans="14:20" ht="13.5" hidden="1">
      <c r="N666" s="10" t="s">
        <v>687</v>
      </c>
      <c r="O666" s="7"/>
      <c r="T666" s="7"/>
    </row>
    <row r="667" spans="14:20" ht="13.5" hidden="1">
      <c r="N667" s="10" t="s">
        <v>688</v>
      </c>
      <c r="O667" s="7"/>
      <c r="T667" s="7"/>
    </row>
    <row r="668" spans="14:20" ht="13.5" hidden="1">
      <c r="N668" s="10" t="s">
        <v>689</v>
      </c>
      <c r="O668" s="7"/>
      <c r="T668" s="7"/>
    </row>
    <row r="669" spans="14:20" ht="13.5" hidden="1">
      <c r="N669" s="10" t="s">
        <v>690</v>
      </c>
      <c r="O669" s="7"/>
      <c r="T669" s="7"/>
    </row>
    <row r="670" spans="14:20" ht="13.5" hidden="1">
      <c r="N670" s="10" t="s">
        <v>691</v>
      </c>
      <c r="O670" s="7"/>
      <c r="T670" s="7"/>
    </row>
    <row r="671" spans="14:20" ht="13.5" hidden="1">
      <c r="N671" s="10" t="s">
        <v>692</v>
      </c>
      <c r="O671" s="7"/>
      <c r="T671" s="7"/>
    </row>
    <row r="672" spans="14:20" ht="13.5" hidden="1">
      <c r="N672" s="10" t="s">
        <v>693</v>
      </c>
      <c r="O672" s="7"/>
      <c r="T672" s="7"/>
    </row>
    <row r="673" spans="14:20" ht="13.5" hidden="1">
      <c r="N673" s="10" t="s">
        <v>694</v>
      </c>
      <c r="O673" s="7"/>
      <c r="T673" s="7"/>
    </row>
    <row r="674" spans="14:20" ht="13.5" hidden="1">
      <c r="N674" s="10" t="s">
        <v>695</v>
      </c>
      <c r="O674" s="7"/>
      <c r="T674" s="7"/>
    </row>
    <row r="675" spans="14:20" ht="13.5" hidden="1">
      <c r="N675" s="10" t="s">
        <v>696</v>
      </c>
      <c r="O675" s="7"/>
      <c r="T675" s="7"/>
    </row>
    <row r="676" spans="14:20" ht="13.5" hidden="1">
      <c r="N676" s="10" t="s">
        <v>697</v>
      </c>
      <c r="O676" s="7"/>
      <c r="T676" s="7"/>
    </row>
    <row r="677" spans="14:20" ht="13.5" hidden="1">
      <c r="N677" s="10" t="s">
        <v>698</v>
      </c>
      <c r="O677" s="7"/>
      <c r="T677" s="7"/>
    </row>
    <row r="678" spans="14:20" ht="13.5" hidden="1">
      <c r="N678" s="10" t="s">
        <v>699</v>
      </c>
      <c r="O678" s="7"/>
      <c r="T678" s="7"/>
    </row>
    <row r="679" spans="14:20" ht="13.5" hidden="1">
      <c r="N679" s="10" t="s">
        <v>700</v>
      </c>
      <c r="O679" s="7"/>
      <c r="T679" s="7"/>
    </row>
    <row r="680" spans="14:20" ht="13.5" hidden="1">
      <c r="N680" s="10" t="s">
        <v>701</v>
      </c>
      <c r="O680" s="7"/>
      <c r="T680" s="7"/>
    </row>
    <row r="681" spans="14:20" ht="13.5" hidden="1">
      <c r="N681" s="10" t="s">
        <v>702</v>
      </c>
      <c r="O681" s="7"/>
      <c r="T681" s="7"/>
    </row>
    <row r="682" spans="14:20" ht="13.5" hidden="1">
      <c r="N682" s="10" t="s">
        <v>703</v>
      </c>
      <c r="O682" s="7"/>
      <c r="T682" s="7"/>
    </row>
    <row r="683" spans="14:20" ht="13.5" hidden="1">
      <c r="N683" s="10" t="s">
        <v>704</v>
      </c>
      <c r="O683" s="7"/>
      <c r="T683" s="7"/>
    </row>
    <row r="684" spans="14:20" ht="13.5" hidden="1">
      <c r="N684" s="10" t="s">
        <v>705</v>
      </c>
      <c r="O684" s="7"/>
      <c r="T684" s="7"/>
    </row>
    <row r="685" spans="14:20" ht="13.5" hidden="1">
      <c r="N685" s="10" t="s">
        <v>706</v>
      </c>
      <c r="O685" s="7"/>
      <c r="T685" s="7"/>
    </row>
    <row r="686" spans="14:20" ht="13.5" hidden="1">
      <c r="N686" s="10" t="s">
        <v>707</v>
      </c>
      <c r="O686" s="7"/>
      <c r="T686" s="7"/>
    </row>
    <row r="687" spans="14:20" ht="13.5" hidden="1">
      <c r="N687" s="10" t="s">
        <v>708</v>
      </c>
      <c r="O687" s="7"/>
      <c r="T687" s="7"/>
    </row>
    <row r="688" spans="14:20" ht="13.5" hidden="1">
      <c r="N688" s="10" t="s">
        <v>709</v>
      </c>
      <c r="O688" s="7"/>
      <c r="T688" s="7"/>
    </row>
    <row r="689" spans="14:20" ht="13.5" hidden="1">
      <c r="N689" s="10" t="s">
        <v>710</v>
      </c>
      <c r="O689" s="7"/>
      <c r="T689" s="7"/>
    </row>
    <row r="690" spans="14:20" ht="13.5" hidden="1">
      <c r="N690" s="10" t="s">
        <v>711</v>
      </c>
      <c r="O690" s="7"/>
      <c r="T690" s="7"/>
    </row>
    <row r="691" spans="14:20" ht="13.5" hidden="1">
      <c r="N691" s="10" t="s">
        <v>712</v>
      </c>
      <c r="O691" s="7"/>
      <c r="T691" s="7"/>
    </row>
    <row r="692" spans="14:20" ht="13.5" hidden="1">
      <c r="N692" s="10" t="s">
        <v>713</v>
      </c>
      <c r="O692" s="7"/>
      <c r="T692" s="7"/>
    </row>
    <row r="693" spans="14:20" ht="13.5" hidden="1">
      <c r="N693" s="10" t="s">
        <v>714</v>
      </c>
      <c r="O693" s="7"/>
      <c r="T693" s="7"/>
    </row>
    <row r="694" spans="14:20" ht="13.5" hidden="1">
      <c r="N694" s="10" t="s">
        <v>715</v>
      </c>
      <c r="O694" s="7"/>
      <c r="T694" s="7"/>
    </row>
    <row r="695" spans="14:20" ht="13.5" hidden="1">
      <c r="N695" s="10" t="s">
        <v>716</v>
      </c>
      <c r="O695" s="7"/>
      <c r="T695" s="7"/>
    </row>
    <row r="696" spans="14:20" ht="13.5" hidden="1">
      <c r="N696" s="10" t="s">
        <v>717</v>
      </c>
      <c r="O696" s="7"/>
      <c r="T696" s="7"/>
    </row>
    <row r="697" spans="14:20" ht="13.5" hidden="1">
      <c r="N697" s="10" t="s">
        <v>718</v>
      </c>
      <c r="O697" s="7"/>
      <c r="T697" s="7"/>
    </row>
    <row r="698" spans="14:20" ht="13.5" hidden="1">
      <c r="N698" s="10" t="s">
        <v>719</v>
      </c>
      <c r="O698" s="7"/>
      <c r="T698" s="7"/>
    </row>
    <row r="699" spans="14:20" ht="13.5" hidden="1">
      <c r="N699" s="10" t="s">
        <v>720</v>
      </c>
      <c r="O699" s="7"/>
      <c r="T699" s="7"/>
    </row>
    <row r="700" spans="14:20" ht="13.5" hidden="1">
      <c r="N700" s="10" t="s">
        <v>721</v>
      </c>
      <c r="O700" s="7"/>
      <c r="T700" s="7"/>
    </row>
    <row r="701" spans="14:20" ht="13.5" hidden="1">
      <c r="N701" s="10" t="s">
        <v>722</v>
      </c>
      <c r="O701" s="7"/>
      <c r="T701" s="7"/>
    </row>
    <row r="702" spans="14:20" ht="13.5" hidden="1">
      <c r="N702" s="10" t="s">
        <v>723</v>
      </c>
      <c r="O702" s="7"/>
      <c r="T702" s="7"/>
    </row>
    <row r="703" spans="14:20" ht="13.5" hidden="1">
      <c r="N703" s="10" t="s">
        <v>724</v>
      </c>
      <c r="O703" s="7"/>
      <c r="T703" s="7"/>
    </row>
    <row r="704" spans="14:20" ht="13.5" hidden="1">
      <c r="N704" s="10" t="s">
        <v>725</v>
      </c>
      <c r="O704" s="7"/>
      <c r="T704" s="7"/>
    </row>
    <row r="705" spans="14:20" ht="13.5" hidden="1">
      <c r="N705" s="10" t="s">
        <v>726</v>
      </c>
      <c r="O705" s="7"/>
      <c r="T705" s="7"/>
    </row>
    <row r="706" spans="14:20" ht="13.5" hidden="1">
      <c r="N706" s="10" t="s">
        <v>727</v>
      </c>
      <c r="O706" s="7"/>
      <c r="T706" s="7"/>
    </row>
    <row r="707" spans="14:20" ht="13.5" hidden="1">
      <c r="N707" s="10" t="s">
        <v>728</v>
      </c>
      <c r="O707" s="7"/>
      <c r="T707" s="7"/>
    </row>
    <row r="708" spans="14:20" ht="13.5" hidden="1">
      <c r="N708" s="10" t="s">
        <v>729</v>
      </c>
      <c r="O708" s="7"/>
      <c r="T708" s="7"/>
    </row>
    <row r="709" spans="14:20" ht="13.5" hidden="1">
      <c r="N709" s="10" t="s">
        <v>730</v>
      </c>
      <c r="O709" s="7"/>
      <c r="T709" s="7"/>
    </row>
    <row r="710" spans="14:20" ht="13.5" hidden="1">
      <c r="N710" s="10" t="s">
        <v>731</v>
      </c>
      <c r="O710" s="7"/>
      <c r="T710" s="7"/>
    </row>
    <row r="711" spans="14:20" ht="13.5" hidden="1">
      <c r="N711" s="10" t="s">
        <v>732</v>
      </c>
      <c r="O711" s="7"/>
      <c r="T711" s="7"/>
    </row>
    <row r="712" spans="14:20" ht="13.5" hidden="1">
      <c r="N712" s="10" t="s">
        <v>733</v>
      </c>
      <c r="O712" s="7"/>
      <c r="T712" s="7"/>
    </row>
    <row r="713" spans="14:20" ht="13.5" hidden="1">
      <c r="N713" s="10" t="s">
        <v>734</v>
      </c>
      <c r="O713" s="7"/>
      <c r="T713" s="7"/>
    </row>
    <row r="714" spans="14:20" ht="13.5" hidden="1">
      <c r="N714" s="10" t="s">
        <v>735</v>
      </c>
      <c r="O714" s="7"/>
      <c r="T714" s="7"/>
    </row>
    <row r="715" spans="14:20" ht="13.5" hidden="1">
      <c r="N715" s="10" t="s">
        <v>736</v>
      </c>
      <c r="O715" s="7"/>
      <c r="T715" s="7"/>
    </row>
    <row r="716" spans="14:20" ht="13.5" hidden="1">
      <c r="N716" s="10" t="s">
        <v>737</v>
      </c>
      <c r="O716" s="7"/>
      <c r="T716" s="7"/>
    </row>
    <row r="717" spans="14:20" ht="13.5" hidden="1">
      <c r="N717" s="10" t="s">
        <v>738</v>
      </c>
      <c r="O717" s="7"/>
      <c r="T717" s="7"/>
    </row>
    <row r="718" spans="14:20" ht="13.5" hidden="1">
      <c r="N718" s="10" t="s">
        <v>739</v>
      </c>
      <c r="O718" s="7"/>
      <c r="T718" s="7"/>
    </row>
    <row r="719" spans="14:20" ht="13.5" hidden="1">
      <c r="N719" s="10" t="s">
        <v>740</v>
      </c>
      <c r="O719" s="7"/>
      <c r="T719" s="7"/>
    </row>
    <row r="720" spans="14:20" ht="13.5" hidden="1">
      <c r="N720" s="10" t="s">
        <v>741</v>
      </c>
      <c r="O720" s="7"/>
      <c r="T720" s="7"/>
    </row>
    <row r="721" spans="14:20" ht="13.5" hidden="1">
      <c r="N721" s="10" t="s">
        <v>742</v>
      </c>
      <c r="O721" s="7"/>
      <c r="T721" s="7"/>
    </row>
    <row r="722" spans="14:20" ht="13.5" hidden="1">
      <c r="N722" s="10" t="s">
        <v>743</v>
      </c>
      <c r="O722" s="7"/>
      <c r="T722" s="7"/>
    </row>
    <row r="723" spans="14:20" ht="13.5" hidden="1">
      <c r="N723" s="10" t="s">
        <v>744</v>
      </c>
      <c r="O723" s="7"/>
      <c r="T723" s="7"/>
    </row>
    <row r="724" spans="14:20" ht="13.5" hidden="1">
      <c r="N724" s="10" t="s">
        <v>745</v>
      </c>
      <c r="O724" s="7"/>
      <c r="T724" s="7"/>
    </row>
    <row r="725" spans="14:20" ht="13.5" hidden="1">
      <c r="N725" s="10" t="s">
        <v>746</v>
      </c>
      <c r="O725" s="7"/>
      <c r="T725" s="7"/>
    </row>
    <row r="726" spans="14:20" ht="13.5" hidden="1">
      <c r="N726" s="10" t="s">
        <v>747</v>
      </c>
      <c r="O726" s="7"/>
      <c r="T726" s="7"/>
    </row>
    <row r="727" spans="14:20" ht="13.5" hidden="1">
      <c r="N727" s="10" t="s">
        <v>748</v>
      </c>
      <c r="O727" s="7"/>
      <c r="T727" s="7"/>
    </row>
    <row r="728" spans="14:20" ht="13.5" hidden="1">
      <c r="N728" s="10" t="s">
        <v>749</v>
      </c>
      <c r="O728" s="7"/>
      <c r="T728" s="7"/>
    </row>
    <row r="729" spans="14:20" ht="13.5" hidden="1">
      <c r="N729" s="10" t="s">
        <v>750</v>
      </c>
      <c r="O729" s="7"/>
      <c r="T729" s="7"/>
    </row>
    <row r="730" spans="14:20" ht="13.5" hidden="1">
      <c r="N730" s="10" t="s">
        <v>751</v>
      </c>
      <c r="O730" s="7"/>
      <c r="T730" s="7"/>
    </row>
    <row r="731" spans="14:20" ht="13.5" hidden="1">
      <c r="N731" s="10" t="s">
        <v>752</v>
      </c>
      <c r="O731" s="7"/>
      <c r="T731" s="7"/>
    </row>
    <row r="732" spans="14:20" ht="13.5" hidden="1">
      <c r="N732" s="10" t="s">
        <v>753</v>
      </c>
      <c r="O732" s="7"/>
      <c r="T732" s="7"/>
    </row>
    <row r="733" spans="14:20" ht="13.5" hidden="1">
      <c r="N733" s="10" t="s">
        <v>754</v>
      </c>
      <c r="O733" s="7"/>
      <c r="T733" s="7"/>
    </row>
    <row r="734" spans="14:20" ht="13.5" hidden="1">
      <c r="N734" s="10" t="s">
        <v>755</v>
      </c>
      <c r="O734" s="7"/>
      <c r="T734" s="7"/>
    </row>
    <row r="735" spans="14:20" ht="13.5" hidden="1">
      <c r="N735" s="10" t="s">
        <v>756</v>
      </c>
      <c r="O735" s="7"/>
      <c r="T735" s="7"/>
    </row>
    <row r="736" spans="14:20" ht="13.5" hidden="1">
      <c r="N736" s="10" t="s">
        <v>757</v>
      </c>
      <c r="O736" s="7"/>
      <c r="T736" s="7"/>
    </row>
    <row r="737" spans="14:20" ht="13.5" hidden="1">
      <c r="N737" s="10" t="s">
        <v>758</v>
      </c>
      <c r="O737" s="7"/>
      <c r="T737" s="7"/>
    </row>
    <row r="738" spans="14:20" ht="13.5" hidden="1">
      <c r="N738" s="10" t="s">
        <v>759</v>
      </c>
      <c r="O738" s="7"/>
      <c r="T738" s="7"/>
    </row>
    <row r="739" spans="14:20" ht="13.5" hidden="1">
      <c r="N739" s="10" t="s">
        <v>760</v>
      </c>
      <c r="O739" s="7"/>
      <c r="T739" s="7"/>
    </row>
    <row r="740" spans="14:20" ht="13.5" hidden="1">
      <c r="N740" s="10" t="s">
        <v>761</v>
      </c>
      <c r="O740" s="7"/>
      <c r="T740" s="7"/>
    </row>
    <row r="741" spans="14:20" ht="13.5" hidden="1">
      <c r="N741" s="10" t="s">
        <v>762</v>
      </c>
      <c r="O741" s="7"/>
      <c r="T741" s="7"/>
    </row>
    <row r="742" spans="14:20" ht="13.5" hidden="1">
      <c r="N742" s="10" t="s">
        <v>763</v>
      </c>
      <c r="O742" s="7"/>
      <c r="T742" s="7"/>
    </row>
    <row r="743" spans="14:20" ht="13.5" hidden="1">
      <c r="N743" s="10" t="s">
        <v>764</v>
      </c>
      <c r="O743" s="7"/>
      <c r="T743" s="7"/>
    </row>
    <row r="744" spans="14:20" ht="13.5" hidden="1">
      <c r="N744" s="10" t="s">
        <v>765</v>
      </c>
      <c r="O744" s="7"/>
      <c r="T744" s="7"/>
    </row>
    <row r="745" spans="14:20" ht="13.5" hidden="1">
      <c r="N745" s="10" t="s">
        <v>766</v>
      </c>
      <c r="O745" s="7"/>
      <c r="T745" s="7"/>
    </row>
    <row r="746" spans="14:20" ht="13.5" hidden="1">
      <c r="N746" s="10" t="s">
        <v>767</v>
      </c>
      <c r="O746" s="7"/>
      <c r="T746" s="7"/>
    </row>
    <row r="747" spans="14:20" ht="13.5" hidden="1">
      <c r="N747" s="10" t="s">
        <v>768</v>
      </c>
      <c r="O747" s="7"/>
      <c r="T747" s="7"/>
    </row>
    <row r="748" spans="14:20" ht="13.5" hidden="1">
      <c r="N748" s="10" t="s">
        <v>769</v>
      </c>
      <c r="O748" s="7"/>
      <c r="T748" s="7"/>
    </row>
    <row r="749" spans="14:20" ht="13.5" hidden="1">
      <c r="N749" s="10" t="s">
        <v>770</v>
      </c>
      <c r="O749" s="7"/>
      <c r="T749" s="7"/>
    </row>
    <row r="750" spans="14:20" ht="13.5" hidden="1">
      <c r="N750" s="10" t="s">
        <v>771</v>
      </c>
      <c r="O750" s="7"/>
      <c r="T750" s="7"/>
    </row>
    <row r="751" spans="14:20" ht="13.5" hidden="1">
      <c r="N751" s="10" t="s">
        <v>772</v>
      </c>
      <c r="O751" s="7"/>
      <c r="T751" s="7"/>
    </row>
    <row r="752" spans="14:20" ht="13.5" hidden="1">
      <c r="N752" s="10" t="s">
        <v>773</v>
      </c>
      <c r="O752" s="7"/>
      <c r="T752" s="7"/>
    </row>
    <row r="753" spans="14:20" ht="13.5" hidden="1">
      <c r="N753" s="10" t="s">
        <v>774</v>
      </c>
      <c r="O753" s="7"/>
      <c r="T753" s="7"/>
    </row>
    <row r="754" spans="14:20" ht="13.5" hidden="1">
      <c r="N754" s="10" t="s">
        <v>775</v>
      </c>
      <c r="O754" s="7"/>
      <c r="T754" s="7"/>
    </row>
    <row r="755" spans="14:20" ht="13.5" hidden="1">
      <c r="N755" s="10" t="s">
        <v>776</v>
      </c>
      <c r="O755" s="7"/>
      <c r="T755" s="7"/>
    </row>
    <row r="756" spans="14:20" ht="13.5" hidden="1">
      <c r="N756" s="10" t="s">
        <v>777</v>
      </c>
      <c r="O756" s="7"/>
      <c r="T756" s="7"/>
    </row>
    <row r="757" spans="14:20" ht="13.5" hidden="1">
      <c r="N757" s="10" t="s">
        <v>778</v>
      </c>
      <c r="O757" s="7"/>
      <c r="T757" s="7"/>
    </row>
    <row r="758" spans="14:20" ht="13.5" hidden="1">
      <c r="N758" s="10" t="s">
        <v>779</v>
      </c>
      <c r="O758" s="7"/>
      <c r="T758" s="7"/>
    </row>
    <row r="759" spans="14:20" ht="13.5" hidden="1">
      <c r="N759" s="10" t="s">
        <v>780</v>
      </c>
      <c r="O759" s="7"/>
      <c r="T759" s="7"/>
    </row>
    <row r="760" spans="14:20" ht="13.5" hidden="1">
      <c r="N760" s="10" t="s">
        <v>781</v>
      </c>
      <c r="O760" s="7"/>
      <c r="T760" s="7"/>
    </row>
    <row r="761" spans="14:20" ht="13.5" hidden="1">
      <c r="N761" s="10" t="s">
        <v>782</v>
      </c>
      <c r="O761" s="7"/>
      <c r="T761" s="7"/>
    </row>
    <row r="762" spans="14:20" ht="13.5" hidden="1">
      <c r="N762" s="10" t="s">
        <v>783</v>
      </c>
      <c r="O762" s="7"/>
      <c r="T762" s="7"/>
    </row>
    <row r="763" spans="14:20" ht="13.5" hidden="1">
      <c r="N763" s="10" t="s">
        <v>784</v>
      </c>
      <c r="O763" s="7"/>
      <c r="T763" s="7"/>
    </row>
    <row r="764" spans="14:20" ht="13.5" hidden="1">
      <c r="N764" s="10" t="s">
        <v>785</v>
      </c>
      <c r="O764" s="7"/>
      <c r="T764" s="7"/>
    </row>
    <row r="765" spans="14:20" ht="13.5" hidden="1">
      <c r="N765" s="10" t="s">
        <v>786</v>
      </c>
      <c r="O765" s="7"/>
      <c r="T765" s="7"/>
    </row>
    <row r="766" spans="14:20" ht="13.5" hidden="1">
      <c r="N766" s="10" t="s">
        <v>787</v>
      </c>
      <c r="O766" s="7"/>
      <c r="T766" s="7"/>
    </row>
    <row r="767" spans="14:20" ht="13.5" hidden="1">
      <c r="N767" s="10" t="s">
        <v>788</v>
      </c>
      <c r="O767" s="7"/>
      <c r="T767" s="7"/>
    </row>
    <row r="768" spans="14:20" ht="13.5" hidden="1">
      <c r="N768" s="10" t="s">
        <v>789</v>
      </c>
      <c r="O768" s="7"/>
      <c r="T768" s="7"/>
    </row>
    <row r="769" spans="14:20" ht="13.5" hidden="1">
      <c r="N769" s="10" t="s">
        <v>790</v>
      </c>
      <c r="O769" s="7"/>
      <c r="T769" s="7"/>
    </row>
    <row r="770" spans="14:20" ht="13.5" hidden="1">
      <c r="N770" s="10" t="s">
        <v>791</v>
      </c>
      <c r="O770" s="7"/>
      <c r="T770" s="7"/>
    </row>
    <row r="771" spans="14:20" ht="13.5" hidden="1">
      <c r="N771" s="10" t="s">
        <v>792</v>
      </c>
      <c r="O771" s="7"/>
      <c r="T771" s="7"/>
    </row>
    <row r="772" spans="14:20" ht="13.5" hidden="1">
      <c r="N772" s="10" t="s">
        <v>793</v>
      </c>
      <c r="O772" s="7"/>
      <c r="T772" s="7"/>
    </row>
    <row r="773" spans="14:20" ht="13.5" hidden="1">
      <c r="N773" s="10" t="s">
        <v>794</v>
      </c>
      <c r="O773" s="7"/>
      <c r="T773" s="7"/>
    </row>
    <row r="774" spans="14:20" ht="13.5" hidden="1">
      <c r="N774" s="10" t="s">
        <v>795</v>
      </c>
      <c r="O774" s="7"/>
      <c r="T774" s="7"/>
    </row>
    <row r="775" spans="14:20" ht="13.5" hidden="1">
      <c r="N775" s="10" t="s">
        <v>796</v>
      </c>
      <c r="O775" s="7"/>
      <c r="T775" s="7"/>
    </row>
    <row r="776" spans="14:20" ht="13.5" hidden="1">
      <c r="N776" s="10" t="s">
        <v>797</v>
      </c>
      <c r="O776" s="7"/>
      <c r="T776" s="7"/>
    </row>
    <row r="777" spans="14:20" ht="13.5" hidden="1">
      <c r="N777" s="10" t="s">
        <v>798</v>
      </c>
      <c r="O777" s="7"/>
      <c r="T777" s="7"/>
    </row>
    <row r="778" spans="14:20" ht="13.5" hidden="1">
      <c r="N778" s="10" t="s">
        <v>799</v>
      </c>
      <c r="O778" s="7"/>
      <c r="T778" s="7"/>
    </row>
    <row r="779" spans="14:20" ht="13.5" hidden="1">
      <c r="N779" s="10" t="s">
        <v>800</v>
      </c>
      <c r="O779" s="7"/>
      <c r="T779" s="7"/>
    </row>
    <row r="780" spans="14:20" ht="13.5" hidden="1">
      <c r="N780" s="10" t="s">
        <v>801</v>
      </c>
      <c r="O780" s="7"/>
      <c r="T780" s="7"/>
    </row>
    <row r="781" spans="14:20" ht="13.5" hidden="1">
      <c r="N781" s="10" t="s">
        <v>802</v>
      </c>
      <c r="O781" s="7"/>
      <c r="T781" s="7"/>
    </row>
    <row r="782" spans="14:20" ht="13.5" hidden="1">
      <c r="N782" s="10" t="s">
        <v>803</v>
      </c>
      <c r="O782" s="7"/>
      <c r="T782" s="7"/>
    </row>
    <row r="783" spans="14:20" ht="13.5" hidden="1">
      <c r="N783" s="10" t="s">
        <v>804</v>
      </c>
      <c r="O783" s="7"/>
      <c r="T783" s="7"/>
    </row>
    <row r="784" spans="14:20" ht="13.5" hidden="1">
      <c r="N784" s="10" t="s">
        <v>805</v>
      </c>
      <c r="O784" s="7"/>
      <c r="T784" s="7"/>
    </row>
    <row r="785" spans="14:20" ht="13.5" hidden="1">
      <c r="N785" s="10" t="s">
        <v>806</v>
      </c>
      <c r="O785" s="7"/>
      <c r="T785" s="7"/>
    </row>
    <row r="786" spans="14:20" ht="13.5" hidden="1">
      <c r="N786" s="10" t="s">
        <v>807</v>
      </c>
      <c r="O786" s="7"/>
      <c r="T786" s="7"/>
    </row>
    <row r="787" spans="14:20" ht="13.5" hidden="1">
      <c r="N787" s="10" t="s">
        <v>808</v>
      </c>
      <c r="O787" s="7"/>
      <c r="T787" s="7"/>
    </row>
    <row r="788" spans="14:20" ht="13.5" hidden="1">
      <c r="N788" s="10" t="s">
        <v>809</v>
      </c>
      <c r="O788" s="7"/>
      <c r="T788" s="7"/>
    </row>
    <row r="789" spans="14:20" ht="13.5" hidden="1">
      <c r="N789" s="10" t="s">
        <v>810</v>
      </c>
      <c r="O789" s="7"/>
      <c r="T789" s="7"/>
    </row>
    <row r="790" spans="14:20" ht="13.5" hidden="1">
      <c r="N790" s="10" t="s">
        <v>811</v>
      </c>
      <c r="O790" s="7"/>
      <c r="T790" s="7"/>
    </row>
    <row r="791" spans="14:20" ht="13.5" hidden="1">
      <c r="N791" s="10" t="s">
        <v>812</v>
      </c>
      <c r="O791" s="7"/>
      <c r="T791" s="7"/>
    </row>
    <row r="792" spans="14:20" ht="13.5" hidden="1">
      <c r="N792" s="10" t="s">
        <v>813</v>
      </c>
      <c r="O792" s="7"/>
      <c r="T792" s="7"/>
    </row>
    <row r="793" spans="14:20" ht="13.5" hidden="1">
      <c r="N793" s="10" t="s">
        <v>814</v>
      </c>
      <c r="O793" s="7"/>
      <c r="T793" s="7"/>
    </row>
    <row r="794" spans="14:20" ht="13.5" hidden="1">
      <c r="N794" s="10" t="s">
        <v>815</v>
      </c>
      <c r="O794" s="7"/>
      <c r="T794" s="7"/>
    </row>
    <row r="795" spans="14:20" ht="13.5" hidden="1">
      <c r="N795" s="10" t="s">
        <v>816</v>
      </c>
      <c r="O795" s="7"/>
      <c r="T795" s="7"/>
    </row>
    <row r="796" spans="14:20" ht="13.5" hidden="1">
      <c r="N796" s="10" t="s">
        <v>817</v>
      </c>
      <c r="O796" s="7"/>
      <c r="T796" s="7"/>
    </row>
    <row r="797" spans="14:20" ht="13.5" hidden="1">
      <c r="N797" s="10" t="s">
        <v>818</v>
      </c>
      <c r="O797" s="7"/>
      <c r="T797" s="7"/>
    </row>
    <row r="798" spans="14:20" ht="13.5" hidden="1">
      <c r="N798" s="10" t="s">
        <v>819</v>
      </c>
      <c r="O798" s="7"/>
      <c r="T798" s="7"/>
    </row>
    <row r="799" spans="14:20" ht="13.5" hidden="1">
      <c r="N799" s="10" t="s">
        <v>820</v>
      </c>
      <c r="O799" s="7"/>
      <c r="T799" s="7"/>
    </row>
    <row r="800" spans="14:20" ht="13.5" hidden="1">
      <c r="N800" s="10" t="s">
        <v>821</v>
      </c>
      <c r="O800" s="7"/>
      <c r="T800" s="7"/>
    </row>
    <row r="801" spans="14:20" ht="13.5" hidden="1">
      <c r="N801" s="10" t="s">
        <v>822</v>
      </c>
      <c r="O801" s="7"/>
      <c r="T801" s="7"/>
    </row>
    <row r="802" spans="14:20" ht="13.5" hidden="1">
      <c r="N802" s="10" t="s">
        <v>823</v>
      </c>
      <c r="O802" s="7"/>
      <c r="T802" s="7"/>
    </row>
    <row r="803" spans="14:20" ht="13.5" hidden="1">
      <c r="N803" s="10" t="s">
        <v>824</v>
      </c>
      <c r="O803" s="7"/>
      <c r="T803" s="7"/>
    </row>
    <row r="804" spans="14:20" ht="13.5" hidden="1">
      <c r="N804" s="10" t="s">
        <v>825</v>
      </c>
      <c r="O804" s="7"/>
      <c r="T804" s="7"/>
    </row>
    <row r="805" spans="14:20" ht="13.5" hidden="1">
      <c r="N805" s="10" t="s">
        <v>826</v>
      </c>
      <c r="O805" s="7"/>
      <c r="T805" s="7"/>
    </row>
    <row r="806" spans="14:20" ht="13.5" hidden="1">
      <c r="N806" s="10" t="s">
        <v>827</v>
      </c>
      <c r="O806" s="7"/>
      <c r="T806" s="7"/>
    </row>
    <row r="807" spans="14:20" ht="13.5" hidden="1">
      <c r="N807" s="10" t="s">
        <v>828</v>
      </c>
      <c r="O807" s="7"/>
      <c r="T807" s="7"/>
    </row>
    <row r="808" spans="14:20" ht="13.5" hidden="1">
      <c r="N808" s="10" t="s">
        <v>829</v>
      </c>
      <c r="O808" s="7"/>
      <c r="T808" s="7"/>
    </row>
    <row r="809" spans="14:20" ht="13.5" hidden="1">
      <c r="N809" s="10" t="s">
        <v>830</v>
      </c>
      <c r="O809" s="7"/>
      <c r="T809" s="7"/>
    </row>
    <row r="810" spans="14:20" ht="13.5" hidden="1">
      <c r="N810" s="10" t="s">
        <v>831</v>
      </c>
      <c r="O810" s="7"/>
      <c r="T810" s="7"/>
    </row>
    <row r="811" spans="14:20" ht="13.5" hidden="1">
      <c r="N811" s="10" t="s">
        <v>832</v>
      </c>
      <c r="O811" s="7"/>
      <c r="T811" s="7"/>
    </row>
    <row r="812" spans="14:20" ht="13.5" hidden="1">
      <c r="N812" s="10" t="s">
        <v>833</v>
      </c>
      <c r="O812" s="7"/>
      <c r="T812" s="7"/>
    </row>
    <row r="813" spans="14:20" ht="13.5" hidden="1">
      <c r="N813" s="10" t="s">
        <v>834</v>
      </c>
      <c r="O813" s="7"/>
      <c r="T813" s="7"/>
    </row>
    <row r="814" spans="14:20" ht="13.5" hidden="1">
      <c r="N814" s="10" t="s">
        <v>835</v>
      </c>
      <c r="O814" s="7"/>
      <c r="T814" s="7"/>
    </row>
    <row r="815" spans="14:20" ht="13.5" hidden="1">
      <c r="N815" s="10" t="s">
        <v>836</v>
      </c>
      <c r="O815" s="7"/>
      <c r="T815" s="7"/>
    </row>
    <row r="816" spans="14:20" ht="13.5" hidden="1">
      <c r="N816" s="10" t="s">
        <v>837</v>
      </c>
      <c r="O816" s="7"/>
      <c r="T816" s="7"/>
    </row>
    <row r="817" spans="14:20" ht="13.5" hidden="1">
      <c r="N817" s="10" t="s">
        <v>838</v>
      </c>
      <c r="O817" s="7"/>
      <c r="T817" s="7"/>
    </row>
    <row r="818" spans="14:15" ht="13.5" hidden="1">
      <c r="N818" s="10" t="s">
        <v>839</v>
      </c>
      <c r="O818" s="7"/>
    </row>
    <row r="819" spans="14:15" ht="13.5" hidden="1">
      <c r="N819" s="10" t="s">
        <v>840</v>
      </c>
      <c r="O819" s="7"/>
    </row>
    <row r="820" spans="14:15" ht="13.5" hidden="1">
      <c r="N820" s="10" t="s">
        <v>841</v>
      </c>
      <c r="O820" s="7"/>
    </row>
    <row r="821" spans="14:15" ht="13.5" hidden="1">
      <c r="N821" s="7" t="s">
        <v>842</v>
      </c>
      <c r="O821" s="7"/>
    </row>
    <row r="822" spans="14:15" ht="13.5" hidden="1">
      <c r="N822" s="7" t="s">
        <v>843</v>
      </c>
      <c r="O822" s="7"/>
    </row>
    <row r="823" spans="14:15" ht="13.5" hidden="1">
      <c r="N823" s="7" t="s">
        <v>844</v>
      </c>
      <c r="O823" s="7"/>
    </row>
    <row r="824" spans="14:15" ht="13.5" hidden="1">
      <c r="N824" s="7" t="s">
        <v>845</v>
      </c>
      <c r="O824" s="7"/>
    </row>
    <row r="825" spans="14:15" ht="13.5" hidden="1">
      <c r="N825" s="7" t="s">
        <v>846</v>
      </c>
      <c r="O825" s="7"/>
    </row>
    <row r="826" spans="14:15" ht="13.5" hidden="1">
      <c r="N826" s="7" t="s">
        <v>847</v>
      </c>
      <c r="O826" s="7"/>
    </row>
    <row r="827" spans="14:15" ht="13.5" hidden="1">
      <c r="N827" s="7" t="s">
        <v>848</v>
      </c>
      <c r="O827" s="7"/>
    </row>
    <row r="828" spans="14:15" ht="13.5" hidden="1">
      <c r="N828" s="7" t="s">
        <v>849</v>
      </c>
      <c r="O828" s="7"/>
    </row>
    <row r="829" spans="14:15" ht="13.5" hidden="1">
      <c r="N829" s="7" t="s">
        <v>850</v>
      </c>
      <c r="O829" s="7"/>
    </row>
    <row r="830" spans="14:15" ht="13.5" hidden="1">
      <c r="N830" s="7" t="s">
        <v>851</v>
      </c>
      <c r="O830" s="7"/>
    </row>
    <row r="831" spans="14:15" ht="13.5" hidden="1">
      <c r="N831" s="9" t="s">
        <v>485</v>
      </c>
      <c r="O831" s="3"/>
    </row>
    <row r="832" ht="13.5" hidden="1">
      <c r="N832" t="s">
        <v>854</v>
      </c>
    </row>
    <row r="833" ht="13.5" hidden="1">
      <c r="N833" t="s">
        <v>855</v>
      </c>
    </row>
  </sheetData>
  <sheetProtection sheet="1"/>
  <mergeCells count="36">
    <mergeCell ref="J38:L38"/>
    <mergeCell ref="J39:L39"/>
    <mergeCell ref="J40:L40"/>
    <mergeCell ref="J13:L13"/>
    <mergeCell ref="E13:F13"/>
    <mergeCell ref="H13:H14"/>
    <mergeCell ref="I13:I14"/>
    <mergeCell ref="G37:I37"/>
    <mergeCell ref="J37:L37"/>
    <mergeCell ref="C9:D9"/>
    <mergeCell ref="C10:D10"/>
    <mergeCell ref="C8:D8"/>
    <mergeCell ref="G13:G14"/>
    <mergeCell ref="A13:A14"/>
    <mergeCell ref="B13:B14"/>
    <mergeCell ref="C12:L12"/>
    <mergeCell ref="N1:N44"/>
    <mergeCell ref="A3:B4"/>
    <mergeCell ref="A6:B6"/>
    <mergeCell ref="A8:B10"/>
    <mergeCell ref="C13:D13"/>
    <mergeCell ref="A1:L1"/>
    <mergeCell ref="C6:F6"/>
    <mergeCell ref="E8:H8"/>
    <mergeCell ref="E9:H9"/>
    <mergeCell ref="E10:H10"/>
    <mergeCell ref="A41:B41"/>
    <mergeCell ref="C41:D41"/>
    <mergeCell ref="G36:L36"/>
    <mergeCell ref="A39:B39"/>
    <mergeCell ref="A38:B38"/>
    <mergeCell ref="A40:B40"/>
    <mergeCell ref="A37:B37"/>
    <mergeCell ref="G38:I38"/>
    <mergeCell ref="G39:I39"/>
    <mergeCell ref="G40:I40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9" operator="containsText" stopIfTrue="1" text="&quot;&quot;">
      <formula>NOT(ISERROR(SEARCH("""""",B42)))</formula>
    </cfRule>
  </conditionalFormatting>
  <conditionalFormatting sqref="C6:F7 E8:L8">
    <cfRule type="cellIs" priority="17" dxfId="0" operator="equal" stopIfTrue="1">
      <formula>$H$97</formula>
    </cfRule>
  </conditionalFormatting>
  <conditionalFormatting sqref="D3">
    <cfRule type="cellIs" priority="19" dxfId="10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$N$97:$N$835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421875" style="0" bestFit="1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4" width="3.8515625" style="0" customWidth="1"/>
    <col min="15" max="15" width="4.421875" style="0" customWidth="1"/>
    <col min="16" max="16" width="20.00390625" style="0" customWidth="1"/>
    <col min="17" max="17" width="13.28125" style="14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2.7109375" style="0" customWidth="1"/>
    <col min="25" max="25" width="9.00390625" style="0" customWidth="1"/>
    <col min="26" max="26" width="18.57421875" style="0" customWidth="1"/>
    <col min="27" max="32" width="10.421875" style="0" customWidth="1"/>
    <col min="33" max="33" width="9.00390625" style="0" customWidth="1"/>
  </cols>
  <sheetData>
    <row r="1" spans="1:15" s="13" customFormat="1" ht="24.75" customHeight="1" thickBot="1">
      <c r="A1" s="132" t="s">
        <v>852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5"/>
      <c r="N1" s="121" t="s">
        <v>239</v>
      </c>
      <c r="O1" s="24"/>
    </row>
    <row r="2" s="13" customFormat="1" ht="6.75" customHeight="1" thickBot="1" thickTop="1">
      <c r="N2" s="121"/>
    </row>
    <row r="3" spans="1:14" s="12" customFormat="1" ht="22.5" customHeight="1">
      <c r="A3" s="122" t="s">
        <v>19</v>
      </c>
      <c r="B3" s="123"/>
      <c r="C3" s="70" t="s">
        <v>17</v>
      </c>
      <c r="D3" s="33" t="s">
        <v>16</v>
      </c>
      <c r="E3" s="18" t="s">
        <v>18</v>
      </c>
      <c r="F3" s="18"/>
      <c r="G3" s="18"/>
      <c r="H3" s="19"/>
      <c r="N3" s="121"/>
    </row>
    <row r="4" spans="1:14" s="12" customFormat="1" ht="22.5" customHeight="1" thickBot="1">
      <c r="A4" s="124"/>
      <c r="B4" s="125"/>
      <c r="C4" s="20"/>
      <c r="D4" s="21">
        <f>IF(D3="選択して下さい","",VLOOKUP($D$3,$H$102:$J$106,2))</f>
      </c>
      <c r="E4" s="27" t="s">
        <v>21</v>
      </c>
      <c r="F4" s="21">
        <f>IF(D3="選択して下さい","",VLOOKUP($D$3,$H$102:$J$106,3))</f>
      </c>
      <c r="G4" s="20" t="s">
        <v>22</v>
      </c>
      <c r="H4" s="22"/>
      <c r="N4" s="121"/>
    </row>
    <row r="5" spans="1:14" s="12" customFormat="1" ht="5.25" customHeight="1" thickBot="1">
      <c r="A5" s="37"/>
      <c r="B5" s="38"/>
      <c r="N5" s="121"/>
    </row>
    <row r="6" spans="1:20" s="12" customFormat="1" ht="22.5" customHeight="1" thickBot="1">
      <c r="A6" s="126" t="s">
        <v>20</v>
      </c>
      <c r="B6" s="127"/>
      <c r="C6" s="133" t="s">
        <v>16</v>
      </c>
      <c r="D6" s="133"/>
      <c r="E6" s="133"/>
      <c r="F6" s="134"/>
      <c r="N6" s="121"/>
      <c r="S6" s="30"/>
      <c r="T6" s="31"/>
    </row>
    <row r="7" spans="1:20" s="12" customFormat="1" ht="4.5" customHeight="1" thickBot="1">
      <c r="A7" s="37"/>
      <c r="B7" s="38"/>
      <c r="C7" s="23"/>
      <c r="D7" s="23"/>
      <c r="E7" s="23"/>
      <c r="F7" s="23"/>
      <c r="N7" s="121"/>
      <c r="S7" s="30"/>
      <c r="T7" s="31"/>
    </row>
    <row r="8" spans="1:20" s="12" customFormat="1" ht="22.5" customHeight="1">
      <c r="A8" s="122" t="s">
        <v>233</v>
      </c>
      <c r="B8" s="123"/>
      <c r="C8" s="148" t="s">
        <v>234</v>
      </c>
      <c r="D8" s="148"/>
      <c r="E8" s="135" t="s">
        <v>16</v>
      </c>
      <c r="F8" s="136"/>
      <c r="G8" s="136"/>
      <c r="H8" s="137"/>
      <c r="I8" s="23"/>
      <c r="J8" s="23"/>
      <c r="K8" s="23"/>
      <c r="L8" s="23"/>
      <c r="N8" s="121"/>
      <c r="S8" s="30"/>
      <c r="T8"/>
    </row>
    <row r="9" spans="1:20" s="12" customFormat="1" ht="22.5" customHeight="1">
      <c r="A9" s="128"/>
      <c r="B9" s="129"/>
      <c r="C9" s="144" t="s">
        <v>235</v>
      </c>
      <c r="D9" s="145"/>
      <c r="E9" s="138"/>
      <c r="F9" s="139"/>
      <c r="G9" s="139"/>
      <c r="H9" s="140"/>
      <c r="I9" s="23"/>
      <c r="J9" s="23"/>
      <c r="K9" s="23"/>
      <c r="L9" s="23"/>
      <c r="N9" s="121"/>
      <c r="S9" s="30"/>
      <c r="T9"/>
    </row>
    <row r="10" spans="1:20" s="12" customFormat="1" ht="22.5" customHeight="1" thickBot="1">
      <c r="A10" s="124"/>
      <c r="B10" s="125"/>
      <c r="C10" s="146" t="s">
        <v>236</v>
      </c>
      <c r="D10" s="147"/>
      <c r="E10" s="141"/>
      <c r="F10" s="142"/>
      <c r="G10" s="142"/>
      <c r="H10" s="143"/>
      <c r="I10" s="23"/>
      <c r="J10" s="23"/>
      <c r="K10" s="23"/>
      <c r="L10" s="23"/>
      <c r="N10" s="121"/>
      <c r="S10" s="30"/>
      <c r="T10"/>
    </row>
    <row r="11" spans="14:24" ht="3.75" customHeight="1" thickBot="1">
      <c r="N11" s="121"/>
      <c r="Q11"/>
      <c r="S11" s="30"/>
      <c r="U11" s="12"/>
      <c r="V11" s="12"/>
      <c r="W11" s="12"/>
      <c r="X11" s="12"/>
    </row>
    <row r="12" spans="1:26" ht="24.75" customHeight="1" thickBot="1">
      <c r="A12" s="39" t="s">
        <v>296</v>
      </c>
      <c r="B12" s="40"/>
      <c r="C12" s="153" t="s">
        <v>311</v>
      </c>
      <c r="D12" s="153"/>
      <c r="E12" s="153"/>
      <c r="F12" s="153"/>
      <c r="G12" s="153"/>
      <c r="H12" s="153"/>
      <c r="I12" s="153"/>
      <c r="J12" s="153"/>
      <c r="K12" s="153"/>
      <c r="L12" s="154"/>
      <c r="N12" s="121"/>
      <c r="P12" s="16">
        <f>IF(C6="選択して下さい","",MID(C6,3,2))</f>
      </c>
      <c r="Q12">
        <f>IF(C6="選択して下さい","",IF(P12="小学",6,IF(P12="中学",5,IF(P12="高校",4,1))))</f>
      </c>
      <c r="S12" s="30"/>
      <c r="U12" s="12"/>
      <c r="V12" s="12"/>
      <c r="W12" s="12"/>
      <c r="X12" s="12"/>
      <c r="Y12" s="112">
        <f>MID(E8,8,10)</f>
      </c>
      <c r="Z12" s="112"/>
    </row>
    <row r="13" spans="1:25" s="14" customFormat="1" ht="13.5">
      <c r="A13" s="180" t="s">
        <v>238</v>
      </c>
      <c r="B13" s="182" t="s">
        <v>240</v>
      </c>
      <c r="C13" s="173" t="s">
        <v>243</v>
      </c>
      <c r="D13" s="174"/>
      <c r="E13" s="173" t="s">
        <v>246</v>
      </c>
      <c r="F13" s="174"/>
      <c r="G13" s="173" t="s">
        <v>237</v>
      </c>
      <c r="H13" s="175" t="s">
        <v>247</v>
      </c>
      <c r="I13" s="184" t="s">
        <v>248</v>
      </c>
      <c r="J13" s="177" t="s">
        <v>251</v>
      </c>
      <c r="K13" s="178"/>
      <c r="L13" s="179"/>
      <c r="N13" s="121"/>
      <c r="P13" t="s">
        <v>304</v>
      </c>
      <c r="Y13" t="s">
        <v>303</v>
      </c>
    </row>
    <row r="14" spans="1:33" s="14" customFormat="1" ht="14.25" thickBot="1">
      <c r="A14" s="181"/>
      <c r="B14" s="183"/>
      <c r="C14" s="79" t="s">
        <v>241</v>
      </c>
      <c r="D14" s="79" t="s">
        <v>242</v>
      </c>
      <c r="E14" s="79" t="s">
        <v>244</v>
      </c>
      <c r="F14" s="79" t="s">
        <v>245</v>
      </c>
      <c r="G14" s="183"/>
      <c r="H14" s="176"/>
      <c r="I14" s="185"/>
      <c r="J14" s="80" t="s">
        <v>249</v>
      </c>
      <c r="K14" s="79" t="s">
        <v>250</v>
      </c>
      <c r="L14" s="81" t="s">
        <v>252</v>
      </c>
      <c r="N14" s="121"/>
      <c r="P14" s="41"/>
      <c r="Q14" s="41" t="s">
        <v>253</v>
      </c>
      <c r="R14" s="41" t="s">
        <v>254</v>
      </c>
      <c r="S14" s="42" t="s">
        <v>255</v>
      </c>
      <c r="T14" s="41" t="s">
        <v>256</v>
      </c>
      <c r="U14" s="41" t="s">
        <v>257</v>
      </c>
      <c r="V14" s="41" t="s">
        <v>258</v>
      </c>
      <c r="W14" s="41" t="s">
        <v>259</v>
      </c>
      <c r="X14" s="90"/>
      <c r="Y14" t="s">
        <v>253</v>
      </c>
      <c r="Z14" t="s">
        <v>254</v>
      </c>
      <c r="AA14" t="s">
        <v>260</v>
      </c>
      <c r="AB14" t="s">
        <v>305</v>
      </c>
      <c r="AC14" t="s">
        <v>306</v>
      </c>
      <c r="AD14" t="s">
        <v>307</v>
      </c>
      <c r="AE14" t="s">
        <v>308</v>
      </c>
      <c r="AF14" t="s">
        <v>309</v>
      </c>
      <c r="AG14" t="s">
        <v>310</v>
      </c>
    </row>
    <row r="15" spans="1:24" s="14" customFormat="1" ht="15.75" customHeight="1">
      <c r="A15" s="82">
        <v>1</v>
      </c>
      <c r="B15" s="83"/>
      <c r="C15" s="84"/>
      <c r="D15" s="84"/>
      <c r="E15" s="84"/>
      <c r="F15" s="84"/>
      <c r="G15" s="83"/>
      <c r="H15" s="85"/>
      <c r="I15" s="164" t="s">
        <v>16</v>
      </c>
      <c r="J15" s="165"/>
      <c r="K15" s="165"/>
      <c r="L15" s="166"/>
      <c r="N15" s="121"/>
      <c r="P15" s="16">
        <f>IF($E$8="選択して下さい","",$E$8)</f>
      </c>
      <c r="Q15" s="16">
        <f>IF(B15="","",T15*100000000+V15*100+RIGHT(W15,2))</f>
      </c>
      <c r="R15" s="15" t="str">
        <f>IF(H15="",C15&amp;"  "&amp;D15,C15&amp;"  "&amp;D15&amp;"("&amp;H15&amp;")")</f>
        <v>  </v>
      </c>
      <c r="S15" s="15" t="str">
        <f>E15&amp;" "&amp;F15</f>
        <v> </v>
      </c>
      <c r="T15" s="15">
        <f>IF(B15="","",IF(G15="男",1,2))</f>
      </c>
      <c r="U15" s="43">
        <f>IF(B15="","",VALUE(LEFT(V15,2)))</f>
      </c>
      <c r="V15" s="15">
        <f>IF(B15="","",IF($B15="","",VALUE(LEFT($E$8,6))))</f>
      </c>
      <c r="W15" s="15">
        <f>IF(B15="","",B15)</f>
      </c>
      <c r="X15" s="91"/>
    </row>
    <row r="16" spans="1:24" s="14" customFormat="1" ht="15.75" customHeight="1">
      <c r="A16" s="29">
        <v>2</v>
      </c>
      <c r="B16" s="34"/>
      <c r="C16" s="35"/>
      <c r="D16" s="35"/>
      <c r="E16" s="35"/>
      <c r="F16" s="35"/>
      <c r="G16" s="34"/>
      <c r="H16" s="86"/>
      <c r="I16" s="167"/>
      <c r="J16" s="168"/>
      <c r="K16" s="168"/>
      <c r="L16" s="169"/>
      <c r="N16" s="121"/>
      <c r="P16" s="16">
        <f aca="true" t="shared" si="0" ref="P16:P38">IF($E$8="選択して下さい","",$E$8)</f>
      </c>
      <c r="Q16" s="16">
        <f aca="true" t="shared" si="1" ref="Q16:Q38">IF(B16="","",T16*100000000+V16*100+RIGHT(W16,2))</f>
      </c>
      <c r="R16" s="15" t="str">
        <f aca="true" t="shared" si="2" ref="R16:R38">IF(H16="",C16&amp;"  "&amp;D16,C16&amp;"  "&amp;D16&amp;"("&amp;H16&amp;")")</f>
        <v>  </v>
      </c>
      <c r="S16" s="15" t="str">
        <f aca="true" t="shared" si="3" ref="S16:S38">E16&amp;" "&amp;F16</f>
        <v> </v>
      </c>
      <c r="T16" s="15">
        <f aca="true" t="shared" si="4" ref="T16:T38">IF(B16="","",IF(G16="男",1,2))</f>
      </c>
      <c r="U16" s="43">
        <f aca="true" t="shared" si="5" ref="U16:U38">IF(B16="","",VALUE(LEFT(V16,2)))</f>
      </c>
      <c r="V16" s="15">
        <f aca="true" t="shared" si="6" ref="V16:V38">IF(B16="","",IF($B16="","",VALUE(LEFT($E$8,6))))</f>
      </c>
      <c r="W16" s="15">
        <f aca="true" t="shared" si="7" ref="W16:W38">IF(B16="","",B16)</f>
      </c>
      <c r="X16" s="91"/>
    </row>
    <row r="17" spans="1:24" s="14" customFormat="1" ht="15.75" customHeight="1">
      <c r="A17" s="29">
        <v>3</v>
      </c>
      <c r="B17" s="34"/>
      <c r="C17" s="35"/>
      <c r="D17" s="35"/>
      <c r="E17" s="35"/>
      <c r="F17" s="35"/>
      <c r="G17" s="34"/>
      <c r="H17" s="86"/>
      <c r="I17" s="167"/>
      <c r="J17" s="168"/>
      <c r="K17" s="168"/>
      <c r="L17" s="169"/>
      <c r="N17" s="121"/>
      <c r="P17" s="16">
        <f t="shared" si="0"/>
      </c>
      <c r="Q17" s="16">
        <f t="shared" si="1"/>
      </c>
      <c r="R17" s="15" t="str">
        <f t="shared" si="2"/>
        <v>  </v>
      </c>
      <c r="S17" s="15" t="str">
        <f t="shared" si="3"/>
        <v> </v>
      </c>
      <c r="T17" s="15">
        <f t="shared" si="4"/>
      </c>
      <c r="U17" s="43">
        <f t="shared" si="5"/>
      </c>
      <c r="V17" s="15">
        <f t="shared" si="6"/>
      </c>
      <c r="W17" s="15">
        <f t="shared" si="7"/>
      </c>
      <c r="X17" s="91"/>
    </row>
    <row r="18" spans="1:24" s="14" customFormat="1" ht="15.75" customHeight="1">
      <c r="A18" s="29">
        <v>4</v>
      </c>
      <c r="B18" s="34"/>
      <c r="C18" s="35"/>
      <c r="D18" s="35"/>
      <c r="E18" s="35"/>
      <c r="F18" s="35"/>
      <c r="G18" s="34"/>
      <c r="H18" s="86"/>
      <c r="I18" s="167"/>
      <c r="J18" s="168"/>
      <c r="K18" s="168"/>
      <c r="L18" s="169"/>
      <c r="N18" s="121"/>
      <c r="P18" s="16">
        <f t="shared" si="0"/>
      </c>
      <c r="Q18" s="16">
        <f t="shared" si="1"/>
      </c>
      <c r="R18" s="15" t="str">
        <f t="shared" si="2"/>
        <v>  </v>
      </c>
      <c r="S18" s="15" t="str">
        <f t="shared" si="3"/>
        <v> </v>
      </c>
      <c r="T18" s="15">
        <f t="shared" si="4"/>
      </c>
      <c r="U18" s="43">
        <f t="shared" si="5"/>
      </c>
      <c r="V18" s="15">
        <f t="shared" si="6"/>
      </c>
      <c r="W18" s="15">
        <f t="shared" si="7"/>
      </c>
      <c r="X18" s="91"/>
    </row>
    <row r="19" spans="1:32" s="14" customFormat="1" ht="15.75" customHeight="1" thickBot="1">
      <c r="A19" s="29">
        <v>5</v>
      </c>
      <c r="B19" s="34"/>
      <c r="C19" s="35"/>
      <c r="D19" s="35"/>
      <c r="E19" s="35"/>
      <c r="F19" s="35"/>
      <c r="G19" s="34"/>
      <c r="H19" s="86"/>
      <c r="I19" s="170"/>
      <c r="J19" s="171"/>
      <c r="K19" s="171"/>
      <c r="L19" s="172"/>
      <c r="N19" s="121"/>
      <c r="P19" s="16">
        <f t="shared" si="0"/>
      </c>
      <c r="Q19" s="16">
        <f t="shared" si="1"/>
      </c>
      <c r="R19" s="15" t="str">
        <f t="shared" si="2"/>
        <v>  </v>
      </c>
      <c r="S19" s="15" t="str">
        <f t="shared" si="3"/>
        <v> </v>
      </c>
      <c r="T19" s="15">
        <f t="shared" si="4"/>
      </c>
      <c r="U19" s="43">
        <f t="shared" si="5"/>
      </c>
      <c r="V19" s="15">
        <f t="shared" si="6"/>
      </c>
      <c r="W19" s="15">
        <f t="shared" si="7"/>
      </c>
      <c r="X19" s="91"/>
      <c r="Y19"/>
      <c r="Z19"/>
      <c r="AA19"/>
      <c r="AB19"/>
      <c r="AC19"/>
      <c r="AD19"/>
      <c r="AE19"/>
      <c r="AF19"/>
    </row>
    <row r="20" spans="1:33" s="14" customFormat="1" ht="15.75" customHeight="1" thickBot="1">
      <c r="A20" s="66">
        <v>6</v>
      </c>
      <c r="B20" s="67"/>
      <c r="C20" s="61"/>
      <c r="D20" s="61"/>
      <c r="E20" s="61"/>
      <c r="F20" s="61"/>
      <c r="G20" s="67"/>
      <c r="H20" s="67"/>
      <c r="I20" s="87" t="s">
        <v>298</v>
      </c>
      <c r="J20" s="88"/>
      <c r="K20" s="88"/>
      <c r="L20" s="89"/>
      <c r="N20" s="121"/>
      <c r="P20" s="16">
        <f t="shared" si="0"/>
      </c>
      <c r="Q20" s="16">
        <f t="shared" si="1"/>
      </c>
      <c r="R20" s="15" t="str">
        <f t="shared" si="2"/>
        <v>  </v>
      </c>
      <c r="S20" s="15" t="str">
        <f t="shared" si="3"/>
        <v> </v>
      </c>
      <c r="T20" s="15">
        <f t="shared" si="4"/>
      </c>
      <c r="U20" s="43">
        <f t="shared" si="5"/>
      </c>
      <c r="V20" s="15">
        <f t="shared" si="6"/>
      </c>
      <c r="W20" s="15">
        <f t="shared" si="7"/>
      </c>
      <c r="X20" s="91"/>
      <c r="Y20" s="15">
        <f>IF(I15="選択して下さい","",LEFT(E$8,6))</f>
      </c>
      <c r="Z20" s="92">
        <f>IF(Y20="","",Y$12&amp;I15)</f>
      </c>
      <c r="AA20" s="92">
        <f>IF($Q15="","",$Q15)</f>
      </c>
      <c r="AB20" s="92">
        <f>IF($Q16="","",$Q16)</f>
      </c>
      <c r="AC20" s="92">
        <f>IF($Q17="","",$Q17)</f>
      </c>
      <c r="AD20" s="92">
        <f>IF($Q18="","",$Q18)</f>
      </c>
      <c r="AE20" s="92">
        <f>IF($Q19="","",$Q19)</f>
      </c>
      <c r="AF20" s="92">
        <f>IF($Q20="","",$Q20)</f>
      </c>
      <c r="AG20" s="15">
        <f>IF(K20="","",TEXT(J20,0)&amp;TEXT(K20,0)&amp;TEXT(L20,0))</f>
      </c>
    </row>
    <row r="21" spans="1:24" s="14" customFormat="1" ht="15.75" customHeight="1">
      <c r="A21" s="82">
        <v>7</v>
      </c>
      <c r="B21" s="83"/>
      <c r="C21" s="84"/>
      <c r="D21" s="84"/>
      <c r="E21" s="84"/>
      <c r="F21" s="84"/>
      <c r="G21" s="83"/>
      <c r="H21" s="85"/>
      <c r="I21" s="164" t="s">
        <v>16</v>
      </c>
      <c r="J21" s="165"/>
      <c r="K21" s="165"/>
      <c r="L21" s="166"/>
      <c r="N21" s="121"/>
      <c r="P21" s="16">
        <f t="shared" si="0"/>
      </c>
      <c r="Q21" s="16">
        <f t="shared" si="1"/>
      </c>
      <c r="R21" s="15" t="str">
        <f t="shared" si="2"/>
        <v>  </v>
      </c>
      <c r="S21" s="15" t="str">
        <f t="shared" si="3"/>
        <v> </v>
      </c>
      <c r="T21" s="15">
        <f t="shared" si="4"/>
      </c>
      <c r="U21" s="43">
        <f t="shared" si="5"/>
      </c>
      <c r="V21" s="15">
        <f t="shared" si="6"/>
      </c>
      <c r="W21" s="15">
        <f t="shared" si="7"/>
      </c>
      <c r="X21" s="91"/>
    </row>
    <row r="22" spans="1:24" s="14" customFormat="1" ht="15.75" customHeight="1">
      <c r="A22" s="29">
        <v>8</v>
      </c>
      <c r="B22" s="34"/>
      <c r="C22" s="35"/>
      <c r="D22" s="35"/>
      <c r="E22" s="35"/>
      <c r="F22" s="35"/>
      <c r="G22" s="34"/>
      <c r="H22" s="86"/>
      <c r="I22" s="167"/>
      <c r="J22" s="168"/>
      <c r="K22" s="168"/>
      <c r="L22" s="169"/>
      <c r="N22" s="121"/>
      <c r="P22" s="16">
        <f t="shared" si="0"/>
      </c>
      <c r="Q22" s="16">
        <f t="shared" si="1"/>
      </c>
      <c r="R22" s="15" t="str">
        <f t="shared" si="2"/>
        <v>  </v>
      </c>
      <c r="S22" s="15" t="str">
        <f t="shared" si="3"/>
        <v> </v>
      </c>
      <c r="T22" s="15">
        <f t="shared" si="4"/>
      </c>
      <c r="U22" s="43">
        <f t="shared" si="5"/>
      </c>
      <c r="V22" s="15">
        <f t="shared" si="6"/>
      </c>
      <c r="W22" s="15">
        <f t="shared" si="7"/>
      </c>
      <c r="X22" s="91"/>
    </row>
    <row r="23" spans="1:24" s="14" customFormat="1" ht="15.75" customHeight="1">
      <c r="A23" s="29">
        <v>9</v>
      </c>
      <c r="B23" s="34"/>
      <c r="C23" s="35"/>
      <c r="D23" s="35"/>
      <c r="E23" s="35"/>
      <c r="F23" s="35"/>
      <c r="G23" s="34"/>
      <c r="H23" s="86"/>
      <c r="I23" s="167"/>
      <c r="J23" s="168"/>
      <c r="K23" s="168"/>
      <c r="L23" s="169"/>
      <c r="N23" s="121"/>
      <c r="P23" s="16">
        <f t="shared" si="0"/>
      </c>
      <c r="Q23" s="16">
        <f t="shared" si="1"/>
      </c>
      <c r="R23" s="15" t="str">
        <f t="shared" si="2"/>
        <v>  </v>
      </c>
      <c r="S23" s="15" t="str">
        <f t="shared" si="3"/>
        <v> </v>
      </c>
      <c r="T23" s="15">
        <f t="shared" si="4"/>
      </c>
      <c r="U23" s="43">
        <f t="shared" si="5"/>
      </c>
      <c r="V23" s="15">
        <f t="shared" si="6"/>
      </c>
      <c r="W23" s="15">
        <f t="shared" si="7"/>
      </c>
      <c r="X23" s="91"/>
    </row>
    <row r="24" spans="1:32" s="14" customFormat="1" ht="15.75" customHeight="1">
      <c r="A24" s="29">
        <v>10</v>
      </c>
      <c r="B24" s="34"/>
      <c r="C24" s="35"/>
      <c r="D24" s="35"/>
      <c r="E24" s="35"/>
      <c r="F24" s="35"/>
      <c r="G24" s="34"/>
      <c r="H24" s="86"/>
      <c r="I24" s="167"/>
      <c r="J24" s="168"/>
      <c r="K24" s="168"/>
      <c r="L24" s="169"/>
      <c r="N24" s="121"/>
      <c r="P24" s="16">
        <f t="shared" si="0"/>
      </c>
      <c r="Q24" s="16">
        <f t="shared" si="1"/>
      </c>
      <c r="R24" s="15" t="str">
        <f t="shared" si="2"/>
        <v>  </v>
      </c>
      <c r="S24" s="15" t="str">
        <f t="shared" si="3"/>
        <v> </v>
      </c>
      <c r="T24" s="15">
        <f t="shared" si="4"/>
      </c>
      <c r="U24" s="43">
        <f t="shared" si="5"/>
      </c>
      <c r="V24" s="15">
        <f t="shared" si="6"/>
      </c>
      <c r="W24" s="15">
        <f t="shared" si="7"/>
      </c>
      <c r="X24" s="91"/>
      <c r="Y24"/>
      <c r="Z24"/>
      <c r="AA24"/>
      <c r="AB24"/>
      <c r="AC24"/>
      <c r="AD24"/>
      <c r="AE24"/>
      <c r="AF24"/>
    </row>
    <row r="25" spans="1:32" s="14" customFormat="1" ht="15.75" customHeight="1" thickBot="1">
      <c r="A25" s="29">
        <v>11</v>
      </c>
      <c r="B25" s="34"/>
      <c r="C25" s="35"/>
      <c r="D25" s="35"/>
      <c r="E25" s="35"/>
      <c r="F25" s="35"/>
      <c r="G25" s="34"/>
      <c r="H25" s="86"/>
      <c r="I25" s="170"/>
      <c r="J25" s="171"/>
      <c r="K25" s="171"/>
      <c r="L25" s="172"/>
      <c r="N25" s="121"/>
      <c r="P25" s="16">
        <f t="shared" si="0"/>
      </c>
      <c r="Q25" s="16">
        <f t="shared" si="1"/>
      </c>
      <c r="R25" s="15" t="str">
        <f t="shared" si="2"/>
        <v>  </v>
      </c>
      <c r="S25" s="15" t="str">
        <f t="shared" si="3"/>
        <v> </v>
      </c>
      <c r="T25" s="15">
        <f t="shared" si="4"/>
      </c>
      <c r="U25" s="43">
        <f t="shared" si="5"/>
      </c>
      <c r="V25" s="15">
        <f t="shared" si="6"/>
      </c>
      <c r="W25" s="15">
        <f t="shared" si="7"/>
      </c>
      <c r="X25" s="91"/>
      <c r="Y25"/>
      <c r="Z25"/>
      <c r="AA25"/>
      <c r="AB25"/>
      <c r="AC25"/>
      <c r="AD25"/>
      <c r="AE25"/>
      <c r="AF25"/>
    </row>
    <row r="26" spans="1:33" s="14" customFormat="1" ht="15.75" customHeight="1" thickBot="1">
      <c r="A26" s="66">
        <v>12</v>
      </c>
      <c r="B26" s="67"/>
      <c r="C26" s="61"/>
      <c r="D26" s="61"/>
      <c r="E26" s="61"/>
      <c r="F26" s="61"/>
      <c r="G26" s="67"/>
      <c r="H26" s="67"/>
      <c r="I26" s="87" t="s">
        <v>298</v>
      </c>
      <c r="J26" s="88"/>
      <c r="K26" s="88"/>
      <c r="L26" s="89"/>
      <c r="N26" s="121"/>
      <c r="P26" s="16">
        <f t="shared" si="0"/>
      </c>
      <c r="Q26" s="16">
        <f t="shared" si="1"/>
      </c>
      <c r="R26" s="15" t="str">
        <f t="shared" si="2"/>
        <v>  </v>
      </c>
      <c r="S26" s="15" t="str">
        <f t="shared" si="3"/>
        <v> </v>
      </c>
      <c r="T26" s="15">
        <f t="shared" si="4"/>
      </c>
      <c r="U26" s="43">
        <f t="shared" si="5"/>
      </c>
      <c r="V26" s="15">
        <f t="shared" si="6"/>
      </c>
      <c r="W26" s="15">
        <f t="shared" si="7"/>
      </c>
      <c r="X26" s="91"/>
      <c r="Y26" s="15">
        <f>IF(I21="選択して下さい","",LEFT(E$8,6))</f>
      </c>
      <c r="Z26" s="92">
        <f>IF(Y26="","",Y$12&amp;I21)</f>
      </c>
      <c r="AA26" s="92">
        <f>IF($Q21="","",$Q21)</f>
      </c>
      <c r="AB26" s="92">
        <f>IF($Q22="","",$Q22)</f>
      </c>
      <c r="AC26" s="92">
        <f>IF($Q23="","",$Q23)</f>
      </c>
      <c r="AD26" s="92">
        <f>IF($Q24="","",$Q24)</f>
      </c>
      <c r="AE26" s="92">
        <f>IF($Q25="","",$Q25)</f>
      </c>
      <c r="AF26" s="92">
        <f>IF($Q26="","",$Q26)</f>
      </c>
      <c r="AG26" s="15"/>
    </row>
    <row r="27" spans="1:24" s="14" customFormat="1" ht="15.75" customHeight="1">
      <c r="A27" s="82">
        <v>13</v>
      </c>
      <c r="B27" s="83"/>
      <c r="C27" s="84"/>
      <c r="D27" s="84"/>
      <c r="E27" s="84"/>
      <c r="F27" s="84"/>
      <c r="G27" s="83"/>
      <c r="H27" s="85"/>
      <c r="I27" s="164" t="s">
        <v>16</v>
      </c>
      <c r="J27" s="165"/>
      <c r="K27" s="165"/>
      <c r="L27" s="166"/>
      <c r="N27" s="121"/>
      <c r="P27" s="16">
        <f t="shared" si="0"/>
      </c>
      <c r="Q27" s="16">
        <f t="shared" si="1"/>
      </c>
      <c r="R27" s="15" t="str">
        <f t="shared" si="2"/>
        <v>  </v>
      </c>
      <c r="S27" s="15" t="str">
        <f t="shared" si="3"/>
        <v> </v>
      </c>
      <c r="T27" s="15">
        <f t="shared" si="4"/>
      </c>
      <c r="U27" s="43">
        <f t="shared" si="5"/>
      </c>
      <c r="V27" s="15">
        <f t="shared" si="6"/>
      </c>
      <c r="W27" s="15">
        <f t="shared" si="7"/>
      </c>
      <c r="X27" s="91"/>
    </row>
    <row r="28" spans="1:24" s="14" customFormat="1" ht="15.75" customHeight="1">
      <c r="A28" s="29">
        <v>14</v>
      </c>
      <c r="B28" s="34"/>
      <c r="C28" s="35"/>
      <c r="D28" s="35"/>
      <c r="E28" s="35"/>
      <c r="F28" s="35"/>
      <c r="G28" s="34"/>
      <c r="H28" s="86"/>
      <c r="I28" s="167"/>
      <c r="J28" s="168"/>
      <c r="K28" s="168"/>
      <c r="L28" s="169"/>
      <c r="N28" s="121"/>
      <c r="P28" s="16">
        <f t="shared" si="0"/>
      </c>
      <c r="Q28" s="16">
        <f t="shared" si="1"/>
      </c>
      <c r="R28" s="15" t="str">
        <f t="shared" si="2"/>
        <v>  </v>
      </c>
      <c r="S28" s="15" t="str">
        <f t="shared" si="3"/>
        <v> </v>
      </c>
      <c r="T28" s="15">
        <f t="shared" si="4"/>
      </c>
      <c r="U28" s="43">
        <f t="shared" si="5"/>
      </c>
      <c r="V28" s="15">
        <f t="shared" si="6"/>
      </c>
      <c r="W28" s="15">
        <f t="shared" si="7"/>
      </c>
      <c r="X28" s="91"/>
    </row>
    <row r="29" spans="1:24" s="14" customFormat="1" ht="15.75" customHeight="1">
      <c r="A29" s="29">
        <v>15</v>
      </c>
      <c r="B29" s="34"/>
      <c r="C29" s="35"/>
      <c r="D29" s="35"/>
      <c r="E29" s="35"/>
      <c r="F29" s="35"/>
      <c r="G29" s="34"/>
      <c r="H29" s="86"/>
      <c r="I29" s="167"/>
      <c r="J29" s="168"/>
      <c r="K29" s="168"/>
      <c r="L29" s="169"/>
      <c r="N29" s="121"/>
      <c r="P29" s="16">
        <f t="shared" si="0"/>
      </c>
      <c r="Q29" s="16">
        <f t="shared" si="1"/>
      </c>
      <c r="R29" s="15" t="str">
        <f t="shared" si="2"/>
        <v>  </v>
      </c>
      <c r="S29" s="15" t="str">
        <f t="shared" si="3"/>
        <v> </v>
      </c>
      <c r="T29" s="15">
        <f t="shared" si="4"/>
      </c>
      <c r="U29" s="43">
        <f t="shared" si="5"/>
      </c>
      <c r="V29" s="15">
        <f t="shared" si="6"/>
      </c>
      <c r="W29" s="15">
        <f t="shared" si="7"/>
      </c>
      <c r="X29" s="91"/>
    </row>
    <row r="30" spans="1:32" s="14" customFormat="1" ht="15.75" customHeight="1">
      <c r="A30" s="29">
        <v>16</v>
      </c>
      <c r="B30" s="34"/>
      <c r="C30" s="35"/>
      <c r="D30" s="35"/>
      <c r="E30" s="35"/>
      <c r="F30" s="35"/>
      <c r="G30" s="34"/>
      <c r="H30" s="86"/>
      <c r="I30" s="167"/>
      <c r="J30" s="168"/>
      <c r="K30" s="168"/>
      <c r="L30" s="169"/>
      <c r="N30" s="121"/>
      <c r="P30" s="16">
        <f t="shared" si="0"/>
      </c>
      <c r="Q30" s="16">
        <f t="shared" si="1"/>
      </c>
      <c r="R30" s="15" t="str">
        <f t="shared" si="2"/>
        <v>  </v>
      </c>
      <c r="S30" s="15" t="str">
        <f t="shared" si="3"/>
        <v> </v>
      </c>
      <c r="T30" s="15">
        <f t="shared" si="4"/>
      </c>
      <c r="U30" s="43">
        <f t="shared" si="5"/>
      </c>
      <c r="V30" s="15">
        <f t="shared" si="6"/>
      </c>
      <c r="W30" s="15">
        <f t="shared" si="7"/>
      </c>
      <c r="X30" s="91"/>
      <c r="Y30"/>
      <c r="Z30"/>
      <c r="AA30"/>
      <c r="AB30"/>
      <c r="AC30"/>
      <c r="AD30"/>
      <c r="AE30"/>
      <c r="AF30"/>
    </row>
    <row r="31" spans="1:32" s="14" customFormat="1" ht="15.75" customHeight="1" thickBot="1">
      <c r="A31" s="29">
        <v>17</v>
      </c>
      <c r="B31" s="34"/>
      <c r="C31" s="35"/>
      <c r="D31" s="35"/>
      <c r="E31" s="35"/>
      <c r="F31" s="35"/>
      <c r="G31" s="34"/>
      <c r="H31" s="86"/>
      <c r="I31" s="170"/>
      <c r="J31" s="171"/>
      <c r="K31" s="171"/>
      <c r="L31" s="172"/>
      <c r="N31" s="121"/>
      <c r="P31" s="16">
        <f t="shared" si="0"/>
      </c>
      <c r="Q31" s="16">
        <f t="shared" si="1"/>
      </c>
      <c r="R31" s="15" t="str">
        <f t="shared" si="2"/>
        <v>  </v>
      </c>
      <c r="S31" s="15" t="str">
        <f t="shared" si="3"/>
        <v> </v>
      </c>
      <c r="T31" s="15">
        <f t="shared" si="4"/>
      </c>
      <c r="U31" s="43">
        <f t="shared" si="5"/>
      </c>
      <c r="V31" s="15">
        <f t="shared" si="6"/>
      </c>
      <c r="W31" s="15">
        <f t="shared" si="7"/>
      </c>
      <c r="X31" s="91"/>
      <c r="Y31"/>
      <c r="Z31"/>
      <c r="AA31"/>
      <c r="AB31"/>
      <c r="AC31"/>
      <c r="AD31"/>
      <c r="AE31"/>
      <c r="AF31"/>
    </row>
    <row r="32" spans="1:33" s="14" customFormat="1" ht="15.75" customHeight="1" thickBot="1">
      <c r="A32" s="66">
        <v>18</v>
      </c>
      <c r="B32" s="67"/>
      <c r="C32" s="61"/>
      <c r="D32" s="61"/>
      <c r="E32" s="61"/>
      <c r="F32" s="61"/>
      <c r="G32" s="67"/>
      <c r="H32" s="67"/>
      <c r="I32" s="87" t="s">
        <v>298</v>
      </c>
      <c r="J32" s="88"/>
      <c r="K32" s="88"/>
      <c r="L32" s="89"/>
      <c r="N32" s="121"/>
      <c r="P32" s="16">
        <f t="shared" si="0"/>
      </c>
      <c r="Q32" s="16">
        <f t="shared" si="1"/>
      </c>
      <c r="R32" s="15" t="str">
        <f t="shared" si="2"/>
        <v>  </v>
      </c>
      <c r="S32" s="15" t="str">
        <f t="shared" si="3"/>
        <v> </v>
      </c>
      <c r="T32" s="15">
        <f t="shared" si="4"/>
      </c>
      <c r="U32" s="43">
        <f t="shared" si="5"/>
      </c>
      <c r="V32" s="15">
        <f t="shared" si="6"/>
      </c>
      <c r="W32" s="15">
        <f t="shared" si="7"/>
      </c>
      <c r="X32" s="91"/>
      <c r="Y32" s="15">
        <f>IF(I27="選択して下さい","",LEFT(E$8,6))</f>
      </c>
      <c r="Z32" s="92">
        <f>IF(Y32="","",Y$12&amp;I27)</f>
      </c>
      <c r="AA32" s="92">
        <f>IF($Q27="","",$Q27)</f>
      </c>
      <c r="AB32" s="92">
        <f>IF($Q28="","",$Q28)</f>
      </c>
      <c r="AC32" s="92">
        <f>IF($Q29="","",$Q29)</f>
      </c>
      <c r="AD32" s="92">
        <f>IF($Q30="","",$Q30)</f>
      </c>
      <c r="AE32" s="92">
        <f>IF($Q31="","",$Q31)</f>
      </c>
      <c r="AF32" s="92">
        <f>IF($Q32="","",$Q32)</f>
      </c>
      <c r="AG32" s="15"/>
    </row>
    <row r="33" spans="1:24" s="14" customFormat="1" ht="15.75" customHeight="1">
      <c r="A33" s="82">
        <v>19</v>
      </c>
      <c r="B33" s="83"/>
      <c r="C33" s="84"/>
      <c r="D33" s="84"/>
      <c r="E33" s="84"/>
      <c r="F33" s="84"/>
      <c r="G33" s="83"/>
      <c r="H33" s="85"/>
      <c r="I33" s="164" t="s">
        <v>16</v>
      </c>
      <c r="J33" s="165"/>
      <c r="K33" s="165"/>
      <c r="L33" s="166"/>
      <c r="N33" s="121"/>
      <c r="P33" s="16">
        <f t="shared" si="0"/>
      </c>
      <c r="Q33" s="16">
        <f t="shared" si="1"/>
      </c>
      <c r="R33" s="15" t="str">
        <f t="shared" si="2"/>
        <v>  </v>
      </c>
      <c r="S33" s="15" t="str">
        <f t="shared" si="3"/>
        <v> </v>
      </c>
      <c r="T33" s="15">
        <f t="shared" si="4"/>
      </c>
      <c r="U33" s="43">
        <f t="shared" si="5"/>
      </c>
      <c r="V33" s="15">
        <f t="shared" si="6"/>
      </c>
      <c r="W33" s="15">
        <f t="shared" si="7"/>
      </c>
      <c r="X33" s="91"/>
    </row>
    <row r="34" spans="1:24" s="14" customFormat="1" ht="15.75" customHeight="1">
      <c r="A34" s="29">
        <v>20</v>
      </c>
      <c r="B34" s="34"/>
      <c r="C34" s="35"/>
      <c r="D34" s="35"/>
      <c r="E34" s="35"/>
      <c r="F34" s="35"/>
      <c r="G34" s="34"/>
      <c r="H34" s="86"/>
      <c r="I34" s="167"/>
      <c r="J34" s="168"/>
      <c r="K34" s="168"/>
      <c r="L34" s="169"/>
      <c r="N34" s="121"/>
      <c r="P34" s="16">
        <f t="shared" si="0"/>
      </c>
      <c r="Q34" s="16">
        <f t="shared" si="1"/>
      </c>
      <c r="R34" s="15" t="str">
        <f t="shared" si="2"/>
        <v>  </v>
      </c>
      <c r="S34" s="15" t="str">
        <f t="shared" si="3"/>
        <v> </v>
      </c>
      <c r="T34" s="15">
        <f t="shared" si="4"/>
      </c>
      <c r="U34" s="43">
        <f t="shared" si="5"/>
      </c>
      <c r="V34" s="15">
        <f t="shared" si="6"/>
      </c>
      <c r="W34" s="15">
        <f t="shared" si="7"/>
      </c>
      <c r="X34" s="91"/>
    </row>
    <row r="35" spans="1:24" s="14" customFormat="1" ht="15.75" customHeight="1">
      <c r="A35" s="29">
        <v>21</v>
      </c>
      <c r="B35" s="34"/>
      <c r="C35" s="35"/>
      <c r="D35" s="35"/>
      <c r="E35" s="35"/>
      <c r="F35" s="35"/>
      <c r="G35" s="34"/>
      <c r="H35" s="86"/>
      <c r="I35" s="167"/>
      <c r="J35" s="168"/>
      <c r="K35" s="168"/>
      <c r="L35" s="169"/>
      <c r="N35" s="121"/>
      <c r="P35" s="16">
        <f t="shared" si="0"/>
      </c>
      <c r="Q35" s="16">
        <f t="shared" si="1"/>
      </c>
      <c r="R35" s="15" t="str">
        <f t="shared" si="2"/>
        <v>  </v>
      </c>
      <c r="S35" s="15" t="str">
        <f t="shared" si="3"/>
        <v> </v>
      </c>
      <c r="T35" s="15">
        <f t="shared" si="4"/>
      </c>
      <c r="U35" s="43">
        <f t="shared" si="5"/>
      </c>
      <c r="V35" s="15">
        <f t="shared" si="6"/>
      </c>
      <c r="W35" s="15">
        <f t="shared" si="7"/>
      </c>
      <c r="X35" s="91"/>
    </row>
    <row r="36" spans="1:32" s="14" customFormat="1" ht="15.75" customHeight="1">
      <c r="A36" s="29">
        <v>22</v>
      </c>
      <c r="B36" s="34"/>
      <c r="C36" s="35"/>
      <c r="D36" s="35"/>
      <c r="E36" s="35"/>
      <c r="F36" s="35"/>
      <c r="G36" s="34"/>
      <c r="H36" s="86"/>
      <c r="I36" s="167"/>
      <c r="J36" s="168"/>
      <c r="K36" s="168"/>
      <c r="L36" s="169"/>
      <c r="N36" s="121"/>
      <c r="P36" s="16">
        <f t="shared" si="0"/>
      </c>
      <c r="Q36" s="16">
        <f t="shared" si="1"/>
      </c>
      <c r="R36" s="15" t="str">
        <f t="shared" si="2"/>
        <v>  </v>
      </c>
      <c r="S36" s="15" t="str">
        <f t="shared" si="3"/>
        <v> </v>
      </c>
      <c r="T36" s="15">
        <f t="shared" si="4"/>
      </c>
      <c r="U36" s="43">
        <f t="shared" si="5"/>
      </c>
      <c r="V36" s="15">
        <f t="shared" si="6"/>
      </c>
      <c r="W36" s="15">
        <f t="shared" si="7"/>
      </c>
      <c r="X36" s="91"/>
      <c r="Y36"/>
      <c r="Z36"/>
      <c r="AA36"/>
      <c r="AB36"/>
      <c r="AC36"/>
      <c r="AD36"/>
      <c r="AE36"/>
      <c r="AF36"/>
    </row>
    <row r="37" spans="1:32" s="14" customFormat="1" ht="15.75" customHeight="1" thickBot="1">
      <c r="A37" s="29">
        <v>23</v>
      </c>
      <c r="B37" s="34"/>
      <c r="C37" s="35"/>
      <c r="D37" s="35"/>
      <c r="E37" s="35"/>
      <c r="F37" s="35"/>
      <c r="G37" s="34"/>
      <c r="H37" s="86"/>
      <c r="I37" s="170"/>
      <c r="J37" s="171"/>
      <c r="K37" s="171"/>
      <c r="L37" s="172"/>
      <c r="N37" s="121"/>
      <c r="P37" s="16">
        <f t="shared" si="0"/>
      </c>
      <c r="Q37" s="16">
        <f t="shared" si="1"/>
      </c>
      <c r="R37" s="15" t="str">
        <f t="shared" si="2"/>
        <v>  </v>
      </c>
      <c r="S37" s="15" t="str">
        <f t="shared" si="3"/>
        <v> </v>
      </c>
      <c r="T37" s="15">
        <f t="shared" si="4"/>
      </c>
      <c r="U37" s="43">
        <f t="shared" si="5"/>
      </c>
      <c r="V37" s="15">
        <f t="shared" si="6"/>
      </c>
      <c r="W37" s="15">
        <f t="shared" si="7"/>
      </c>
      <c r="X37" s="91"/>
      <c r="Y37"/>
      <c r="Z37"/>
      <c r="AA37"/>
      <c r="AB37"/>
      <c r="AC37"/>
      <c r="AD37"/>
      <c r="AE37"/>
      <c r="AF37"/>
    </row>
    <row r="38" spans="1:33" s="14" customFormat="1" ht="15.75" customHeight="1" thickBot="1">
      <c r="A38" s="66">
        <v>24</v>
      </c>
      <c r="B38" s="67"/>
      <c r="C38" s="61"/>
      <c r="D38" s="61"/>
      <c r="E38" s="61"/>
      <c r="F38" s="61"/>
      <c r="G38" s="67"/>
      <c r="H38" s="67"/>
      <c r="I38" s="87" t="s">
        <v>298</v>
      </c>
      <c r="J38" s="88"/>
      <c r="K38" s="88"/>
      <c r="L38" s="89"/>
      <c r="N38" s="121"/>
      <c r="P38" s="16">
        <f t="shared" si="0"/>
      </c>
      <c r="Q38" s="16">
        <f t="shared" si="1"/>
      </c>
      <c r="R38" s="15" t="str">
        <f t="shared" si="2"/>
        <v>  </v>
      </c>
      <c r="S38" s="15" t="str">
        <f t="shared" si="3"/>
        <v> </v>
      </c>
      <c r="T38" s="15">
        <f t="shared" si="4"/>
      </c>
      <c r="U38" s="43">
        <f t="shared" si="5"/>
      </c>
      <c r="V38" s="15">
        <f t="shared" si="6"/>
      </c>
      <c r="W38" s="15">
        <f t="shared" si="7"/>
      </c>
      <c r="X38" s="91"/>
      <c r="Y38" s="15">
        <f>IF(I33="選択して下さい","",LEFT(E$8,6))</f>
      </c>
      <c r="Z38" s="92">
        <f>IF(Y38="","",Y$12&amp;I33)</f>
      </c>
      <c r="AA38" s="92">
        <f>IF($Q33="","",$Q33)</f>
      </c>
      <c r="AB38" s="92">
        <f>IF($Q34="","",$Q34)</f>
      </c>
      <c r="AC38" s="92">
        <f>IF($Q35="","",$Q35)</f>
      </c>
      <c r="AD38" s="92">
        <f>IF($Q36="","",$Q36)</f>
      </c>
      <c r="AE38" s="92">
        <f>IF($Q37="","",$Q37)</f>
      </c>
      <c r="AF38" s="92">
        <f>IF($Q38="","",$Q38)</f>
      </c>
      <c r="AG38" s="15"/>
    </row>
    <row r="39" spans="14:17" ht="14.25" thickBot="1">
      <c r="N39" s="121"/>
      <c r="Q39"/>
    </row>
    <row r="40" spans="1:17" ht="23.25" customHeight="1" thickBot="1">
      <c r="A40" s="51" t="s">
        <v>280</v>
      </c>
      <c r="B40" s="52"/>
      <c r="C40" s="52"/>
      <c r="D40" s="52"/>
      <c r="E40" s="53"/>
      <c r="G40" s="108" t="s">
        <v>284</v>
      </c>
      <c r="H40" s="109"/>
      <c r="I40" s="109" t="s">
        <v>281</v>
      </c>
      <c r="J40" s="109"/>
      <c r="K40" s="109" t="s">
        <v>281</v>
      </c>
      <c r="L40" s="110"/>
      <c r="N40" s="121"/>
      <c r="Q40"/>
    </row>
    <row r="41" spans="1:17" ht="13.5">
      <c r="A41" s="115"/>
      <c r="B41" s="116"/>
      <c r="C41" s="55" t="s">
        <v>273</v>
      </c>
      <c r="D41" s="55" t="s">
        <v>274</v>
      </c>
      <c r="E41" s="56" t="s">
        <v>277</v>
      </c>
      <c r="G41" s="161" t="s">
        <v>282</v>
      </c>
      <c r="H41" s="162"/>
      <c r="I41" s="162"/>
      <c r="J41" s="162" t="s">
        <v>283</v>
      </c>
      <c r="K41" s="162"/>
      <c r="L41" s="163"/>
      <c r="N41" s="121"/>
      <c r="Q41"/>
    </row>
    <row r="42" spans="1:14" ht="13.5">
      <c r="A42" s="111" t="s">
        <v>270</v>
      </c>
      <c r="B42" s="112"/>
      <c r="C42" s="57">
        <v>300</v>
      </c>
      <c r="D42" s="35"/>
      <c r="E42" s="69">
        <f>IF(D42="","",D42*C42)</f>
      </c>
      <c r="G42" s="117"/>
      <c r="H42" s="118"/>
      <c r="I42" s="118"/>
      <c r="J42" s="118"/>
      <c r="K42" s="118"/>
      <c r="L42" s="155"/>
      <c r="N42" s="121"/>
    </row>
    <row r="43" spans="1:14" ht="13.5">
      <c r="A43" s="111" t="s">
        <v>272</v>
      </c>
      <c r="B43" s="112"/>
      <c r="C43" s="57">
        <v>500</v>
      </c>
      <c r="D43" s="35"/>
      <c r="E43" s="69">
        <f>IF(D43="","",D43*C43)</f>
      </c>
      <c r="G43" s="117"/>
      <c r="H43" s="118"/>
      <c r="I43" s="118"/>
      <c r="J43" s="118"/>
      <c r="K43" s="118"/>
      <c r="L43" s="155"/>
      <c r="N43" s="121"/>
    </row>
    <row r="44" spans="1:14" ht="14.25" thickBot="1">
      <c r="A44" s="113" t="s">
        <v>271</v>
      </c>
      <c r="B44" s="114"/>
      <c r="C44" s="58">
        <v>1000</v>
      </c>
      <c r="D44" s="61"/>
      <c r="E44" s="69">
        <f>IF(D44="","",D44*C44)</f>
      </c>
      <c r="G44" s="119"/>
      <c r="H44" s="120"/>
      <c r="I44" s="120"/>
      <c r="J44" s="120"/>
      <c r="K44" s="120"/>
      <c r="L44" s="156"/>
      <c r="N44" s="121"/>
    </row>
    <row r="45" spans="1:14" ht="23.25" customHeight="1" thickBot="1">
      <c r="A45" s="104" t="s">
        <v>278</v>
      </c>
      <c r="B45" s="105"/>
      <c r="C45" s="106">
        <f>SUM(E42:E44)</f>
        <v>0</v>
      </c>
      <c r="D45" s="107"/>
      <c r="E45" s="59" t="s">
        <v>279</v>
      </c>
      <c r="N45" s="121"/>
    </row>
    <row r="46" spans="1:14" ht="22.5" customHeight="1">
      <c r="A46" s="47"/>
      <c r="B46" s="62"/>
      <c r="C46" s="54" t="s">
        <v>21</v>
      </c>
      <c r="D46" s="62"/>
      <c r="E46" s="60" t="s">
        <v>275</v>
      </c>
      <c r="N46" s="121"/>
    </row>
    <row r="47" spans="1:14" ht="22.5" customHeight="1">
      <c r="A47" s="47"/>
      <c r="B47" s="63"/>
      <c r="C47" s="64" t="s">
        <v>276</v>
      </c>
      <c r="D47" s="64"/>
      <c r="E47" s="65"/>
      <c r="N47" s="121"/>
    </row>
    <row r="48" spans="1:14" ht="9.75" customHeight="1" thickBot="1">
      <c r="A48" s="48"/>
      <c r="B48" s="49"/>
      <c r="C48" s="49"/>
      <c r="D48" s="49"/>
      <c r="E48" s="50"/>
      <c r="N48" s="121"/>
    </row>
    <row r="101" spans="1:14" ht="13.5" hidden="1">
      <c r="A101" s="4" t="s">
        <v>16</v>
      </c>
      <c r="C101" s="1" t="s">
        <v>8</v>
      </c>
      <c r="D101" s="1" t="s">
        <v>1</v>
      </c>
      <c r="E101" s="2">
        <v>4</v>
      </c>
      <c r="F101" s="1">
        <v>1</v>
      </c>
      <c r="H101" t="s">
        <v>16</v>
      </c>
      <c r="N101" t="s">
        <v>16</v>
      </c>
    </row>
    <row r="102" spans="1:15" ht="18.75" customHeight="1" hidden="1">
      <c r="A102" s="30" t="s">
        <v>261</v>
      </c>
      <c r="B102" s="31">
        <v>5</v>
      </c>
      <c r="C102" s="1"/>
      <c r="D102" s="1" t="s">
        <v>4</v>
      </c>
      <c r="E102" s="2">
        <v>5</v>
      </c>
      <c r="F102" s="1">
        <v>2</v>
      </c>
      <c r="H102">
        <v>1</v>
      </c>
      <c r="I102">
        <v>6</v>
      </c>
      <c r="J102">
        <v>10</v>
      </c>
      <c r="K102" t="s">
        <v>16</v>
      </c>
      <c r="L102" s="14"/>
      <c r="N102" s="5" t="s">
        <v>337</v>
      </c>
      <c r="O102" s="6"/>
    </row>
    <row r="103" spans="3:15" ht="13.5" hidden="1">
      <c r="C103" s="1"/>
      <c r="D103" s="1"/>
      <c r="E103" s="2">
        <v>6</v>
      </c>
      <c r="F103" s="1">
        <v>3</v>
      </c>
      <c r="H103">
        <v>2</v>
      </c>
      <c r="I103">
        <v>9</v>
      </c>
      <c r="J103">
        <v>16</v>
      </c>
      <c r="K103" t="s">
        <v>299</v>
      </c>
      <c r="L103" s="14"/>
      <c r="N103" s="5" t="s">
        <v>338</v>
      </c>
      <c r="O103" s="6"/>
    </row>
    <row r="104" spans="4:15" ht="13.5" hidden="1">
      <c r="D104" s="1"/>
      <c r="E104" s="3"/>
      <c r="F104" s="1">
        <v>4</v>
      </c>
      <c r="H104">
        <v>3</v>
      </c>
      <c r="I104">
        <v>10</v>
      </c>
      <c r="J104">
        <v>10</v>
      </c>
      <c r="K104" t="s">
        <v>300</v>
      </c>
      <c r="L104" s="14"/>
      <c r="N104" s="5" t="s">
        <v>339</v>
      </c>
      <c r="O104" s="6"/>
    </row>
    <row r="105" spans="4:17" ht="13.5" hidden="1">
      <c r="D105" s="1"/>
      <c r="E105" s="3"/>
      <c r="F105" s="1">
        <v>5</v>
      </c>
      <c r="H105">
        <v>4</v>
      </c>
      <c r="I105">
        <v>11</v>
      </c>
      <c r="J105">
        <v>8</v>
      </c>
      <c r="K105" t="s">
        <v>301</v>
      </c>
      <c r="L105" s="14"/>
      <c r="N105" s="5" t="s">
        <v>340</v>
      </c>
      <c r="O105" s="7"/>
      <c r="Q105"/>
    </row>
    <row r="106" spans="4:17" ht="13.5" hidden="1">
      <c r="D106" s="1"/>
      <c r="E106" s="3"/>
      <c r="F106" s="1">
        <v>6</v>
      </c>
      <c r="H106">
        <v>5</v>
      </c>
      <c r="I106">
        <v>12</v>
      </c>
      <c r="J106">
        <v>13</v>
      </c>
      <c r="K106" t="s">
        <v>302</v>
      </c>
      <c r="L106" s="14"/>
      <c r="N106" s="5" t="s">
        <v>341</v>
      </c>
      <c r="O106" s="7"/>
      <c r="Q106"/>
    </row>
    <row r="107" spans="4:20" ht="13.5" hidden="1">
      <c r="D107" s="1"/>
      <c r="E107" s="3"/>
      <c r="F107" s="1">
        <v>7</v>
      </c>
      <c r="N107" s="5" t="s">
        <v>342</v>
      </c>
      <c r="O107" s="7"/>
      <c r="T107" s="7"/>
    </row>
    <row r="108" spans="5:20" ht="13.5" hidden="1">
      <c r="E108" s="3"/>
      <c r="F108" s="1">
        <v>8</v>
      </c>
      <c r="G108" s="1"/>
      <c r="H108" s="1"/>
      <c r="I108" s="1"/>
      <c r="J108" s="1"/>
      <c r="K108" s="1"/>
      <c r="L108" s="1"/>
      <c r="M108" s="1"/>
      <c r="N108" s="5" t="s">
        <v>343</v>
      </c>
      <c r="O108" s="7"/>
      <c r="T108" s="7"/>
    </row>
    <row r="109" spans="5:20" ht="13.5" hidden="1">
      <c r="E109" s="3"/>
      <c r="F109" s="1">
        <v>9</v>
      </c>
      <c r="G109" s="1"/>
      <c r="H109" s="1"/>
      <c r="I109" s="1"/>
      <c r="J109" s="1"/>
      <c r="K109" s="1"/>
      <c r="L109" s="1"/>
      <c r="M109" s="1"/>
      <c r="N109" s="5" t="s">
        <v>344</v>
      </c>
      <c r="O109" s="7"/>
      <c r="T109" s="7"/>
    </row>
    <row r="110" spans="5:20" ht="13.5" hidden="1">
      <c r="E110" s="3"/>
      <c r="F110" s="1">
        <v>10</v>
      </c>
      <c r="G110" s="1"/>
      <c r="H110" s="2"/>
      <c r="I110" s="2"/>
      <c r="J110" s="2"/>
      <c r="K110" s="2"/>
      <c r="L110" s="2"/>
      <c r="M110" s="2"/>
      <c r="N110" s="5" t="s">
        <v>345</v>
      </c>
      <c r="O110" s="7"/>
      <c r="T110" s="7"/>
    </row>
    <row r="111" spans="5:20" ht="13.5" hidden="1">
      <c r="E111" s="3"/>
      <c r="F111" s="1">
        <v>11</v>
      </c>
      <c r="G111" s="1"/>
      <c r="H111" s="2"/>
      <c r="I111" s="2"/>
      <c r="J111" s="2"/>
      <c r="K111" s="2"/>
      <c r="L111" s="2"/>
      <c r="M111" s="2"/>
      <c r="N111" s="5" t="s">
        <v>346</v>
      </c>
      <c r="O111" s="7"/>
      <c r="T111" s="7"/>
    </row>
    <row r="112" spans="5:20" ht="13.5" hidden="1">
      <c r="E112" s="3"/>
      <c r="F112" s="1">
        <v>12</v>
      </c>
      <c r="G112" s="3"/>
      <c r="H112" s="3"/>
      <c r="I112" s="3"/>
      <c r="J112" s="3"/>
      <c r="K112" s="3"/>
      <c r="L112" s="3"/>
      <c r="M112" s="3"/>
      <c r="N112" s="5" t="s">
        <v>347</v>
      </c>
      <c r="O112" s="7"/>
      <c r="T112" s="7"/>
    </row>
    <row r="113" spans="5:20" ht="13.5" hidden="1">
      <c r="E113" s="3"/>
      <c r="F113" s="1">
        <v>13</v>
      </c>
      <c r="G113" s="3"/>
      <c r="H113" s="3"/>
      <c r="I113" s="3"/>
      <c r="J113" s="3"/>
      <c r="K113" s="3"/>
      <c r="L113" s="3"/>
      <c r="M113" s="3"/>
      <c r="N113" s="5" t="s">
        <v>348</v>
      </c>
      <c r="O113" s="7"/>
      <c r="T113" s="7"/>
    </row>
    <row r="114" spans="5:20" ht="13.5" hidden="1">
      <c r="E114" s="3"/>
      <c r="F114" s="1">
        <v>14</v>
      </c>
      <c r="G114" s="3"/>
      <c r="H114" s="3"/>
      <c r="I114" s="3"/>
      <c r="J114" s="3"/>
      <c r="K114" s="3"/>
      <c r="L114" s="3"/>
      <c r="M114" s="3"/>
      <c r="N114" s="5" t="s">
        <v>349</v>
      </c>
      <c r="O114" s="7"/>
      <c r="T114" s="7"/>
    </row>
    <row r="115" spans="5:20" ht="13.5" hidden="1">
      <c r="E115" s="3"/>
      <c r="F115" s="1">
        <v>15</v>
      </c>
      <c r="G115" s="3"/>
      <c r="H115" s="3"/>
      <c r="I115" s="3"/>
      <c r="J115" s="3"/>
      <c r="K115" s="3"/>
      <c r="L115" s="3"/>
      <c r="M115" s="3"/>
      <c r="N115" s="5" t="s">
        <v>350</v>
      </c>
      <c r="O115" s="7"/>
      <c r="T115" s="7"/>
    </row>
    <row r="116" spans="5:20" ht="13.5" hidden="1">
      <c r="E116" s="3"/>
      <c r="F116" s="1">
        <v>16</v>
      </c>
      <c r="G116" s="3"/>
      <c r="H116" s="3"/>
      <c r="I116" s="3"/>
      <c r="J116" s="3"/>
      <c r="K116" s="3"/>
      <c r="L116" s="3"/>
      <c r="M116" s="3"/>
      <c r="N116" s="5" t="s">
        <v>351</v>
      </c>
      <c r="O116" s="7"/>
      <c r="T116" s="7"/>
    </row>
    <row r="117" spans="5:20" ht="13.5" hidden="1">
      <c r="E117" s="3"/>
      <c r="F117" s="1">
        <v>17</v>
      </c>
      <c r="G117" s="3"/>
      <c r="H117" s="3"/>
      <c r="I117" s="3"/>
      <c r="J117" s="3"/>
      <c r="K117" s="3"/>
      <c r="L117" s="3"/>
      <c r="M117" s="3"/>
      <c r="N117" s="5" t="s">
        <v>352</v>
      </c>
      <c r="O117" s="7"/>
      <c r="T117" s="7"/>
    </row>
    <row r="118" spans="5:20" ht="13.5" hidden="1">
      <c r="E118" s="3"/>
      <c r="F118" s="1">
        <v>18</v>
      </c>
      <c r="G118" s="3"/>
      <c r="H118" s="3"/>
      <c r="I118" s="3"/>
      <c r="J118" s="3"/>
      <c r="K118" s="3"/>
      <c r="L118" s="3"/>
      <c r="M118" s="3"/>
      <c r="N118" s="5" t="s">
        <v>353</v>
      </c>
      <c r="O118" s="7"/>
      <c r="T118" s="7"/>
    </row>
    <row r="119" spans="5:20" ht="13.5" hidden="1">
      <c r="E119" s="3"/>
      <c r="F119" s="1">
        <v>19</v>
      </c>
      <c r="G119" s="3"/>
      <c r="H119" s="3"/>
      <c r="I119" s="3"/>
      <c r="J119" s="3"/>
      <c r="K119" s="3"/>
      <c r="L119" s="3"/>
      <c r="M119" s="3"/>
      <c r="N119" s="5" t="s">
        <v>354</v>
      </c>
      <c r="O119" s="7"/>
      <c r="T119" s="7"/>
    </row>
    <row r="120" spans="5:20" ht="13.5" hidden="1">
      <c r="E120" s="3"/>
      <c r="F120" s="1">
        <v>20</v>
      </c>
      <c r="G120" s="3"/>
      <c r="H120" s="3"/>
      <c r="I120" s="3"/>
      <c r="J120" s="3"/>
      <c r="K120" s="3"/>
      <c r="L120" s="3"/>
      <c r="M120" s="3"/>
      <c r="N120" s="5" t="s">
        <v>355</v>
      </c>
      <c r="O120" s="7"/>
      <c r="T120" s="7"/>
    </row>
    <row r="121" spans="5:20" ht="13.5" hidden="1">
      <c r="E121" s="3"/>
      <c r="F121" s="1">
        <v>21</v>
      </c>
      <c r="G121" s="3"/>
      <c r="H121" s="3"/>
      <c r="I121" s="3"/>
      <c r="J121" s="3"/>
      <c r="K121" s="3"/>
      <c r="L121" s="3"/>
      <c r="M121" s="3"/>
      <c r="N121" s="5" t="s">
        <v>356</v>
      </c>
      <c r="O121" s="7"/>
      <c r="T121" s="7"/>
    </row>
    <row r="122" spans="5:20" ht="13.5" hidden="1">
      <c r="E122" s="3"/>
      <c r="F122" s="1">
        <v>22</v>
      </c>
      <c r="G122" s="3"/>
      <c r="H122" s="3"/>
      <c r="I122" s="3"/>
      <c r="J122" s="3"/>
      <c r="K122" s="3"/>
      <c r="L122" s="3"/>
      <c r="M122" s="3"/>
      <c r="N122" s="5" t="s">
        <v>357</v>
      </c>
      <c r="O122" s="7"/>
      <c r="T122" s="7"/>
    </row>
    <row r="123" spans="5:20" ht="13.5" hidden="1">
      <c r="E123" s="3"/>
      <c r="F123" s="1">
        <v>23</v>
      </c>
      <c r="G123" s="3"/>
      <c r="H123" s="3"/>
      <c r="I123" s="3"/>
      <c r="J123" s="3"/>
      <c r="K123" s="3"/>
      <c r="L123" s="3"/>
      <c r="M123" s="3"/>
      <c r="N123" s="5" t="s">
        <v>358</v>
      </c>
      <c r="O123" s="7"/>
      <c r="T123" s="7"/>
    </row>
    <row r="124" spans="6:20" ht="13.5" hidden="1">
      <c r="F124" s="1">
        <v>24</v>
      </c>
      <c r="G124" s="3"/>
      <c r="H124" s="3"/>
      <c r="I124" s="3"/>
      <c r="J124" s="3"/>
      <c r="K124" s="3"/>
      <c r="L124" s="3"/>
      <c r="M124" s="3"/>
      <c r="N124" s="5" t="s">
        <v>359</v>
      </c>
      <c r="O124" s="7"/>
      <c r="T124" s="7"/>
    </row>
    <row r="125" spans="6:20" ht="13.5" hidden="1">
      <c r="F125" s="1">
        <v>25</v>
      </c>
      <c r="G125" s="3"/>
      <c r="H125" s="3"/>
      <c r="I125" s="3"/>
      <c r="J125" s="3"/>
      <c r="K125" s="3"/>
      <c r="L125" s="3"/>
      <c r="M125" s="3"/>
      <c r="N125" s="5" t="s">
        <v>360</v>
      </c>
      <c r="O125" s="7"/>
      <c r="T125" s="7"/>
    </row>
    <row r="126" spans="6:20" ht="13.5" hidden="1">
      <c r="F126" s="1">
        <v>26</v>
      </c>
      <c r="G126" s="3"/>
      <c r="H126" s="3"/>
      <c r="I126" s="3"/>
      <c r="J126" s="3"/>
      <c r="K126" s="3"/>
      <c r="L126" s="3"/>
      <c r="M126" s="3"/>
      <c r="N126" s="5" t="s">
        <v>361</v>
      </c>
      <c r="O126" s="7"/>
      <c r="T126" s="7"/>
    </row>
    <row r="127" spans="6:20" ht="13.5" hidden="1">
      <c r="F127" s="1">
        <v>27</v>
      </c>
      <c r="G127" s="3"/>
      <c r="H127" s="3"/>
      <c r="I127" s="3"/>
      <c r="J127" s="3"/>
      <c r="K127" s="3"/>
      <c r="L127" s="3"/>
      <c r="M127" s="3"/>
      <c r="N127" s="5" t="s">
        <v>362</v>
      </c>
      <c r="O127" s="7"/>
      <c r="T127" s="7"/>
    </row>
    <row r="128" spans="6:20" ht="13.5" hidden="1">
      <c r="F128" s="1">
        <v>28</v>
      </c>
      <c r="G128" s="3"/>
      <c r="H128" s="3"/>
      <c r="I128" s="3"/>
      <c r="J128" s="3"/>
      <c r="K128" s="3"/>
      <c r="L128" s="3"/>
      <c r="M128" s="3"/>
      <c r="N128" s="5" t="s">
        <v>363</v>
      </c>
      <c r="O128" s="7"/>
      <c r="T128" s="7"/>
    </row>
    <row r="129" spans="6:20" ht="13.5" hidden="1">
      <c r="F129" s="1">
        <v>29</v>
      </c>
      <c r="G129" s="3"/>
      <c r="H129" s="3"/>
      <c r="I129" s="3"/>
      <c r="J129" s="3"/>
      <c r="K129" s="3"/>
      <c r="L129" s="3"/>
      <c r="M129" s="3"/>
      <c r="N129" s="5" t="s">
        <v>364</v>
      </c>
      <c r="O129" s="7"/>
      <c r="T129" s="7"/>
    </row>
    <row r="130" spans="6:20" ht="13.5" hidden="1">
      <c r="F130" s="1">
        <v>30</v>
      </c>
      <c r="G130" s="3"/>
      <c r="H130" s="3"/>
      <c r="I130" s="3"/>
      <c r="J130" s="3"/>
      <c r="K130" s="3"/>
      <c r="L130" s="3"/>
      <c r="M130" s="3"/>
      <c r="N130" s="5" t="s">
        <v>365</v>
      </c>
      <c r="O130" s="7"/>
      <c r="T130" s="7"/>
    </row>
    <row r="131" spans="6:20" ht="13.5" hidden="1">
      <c r="F131" s="1">
        <v>31</v>
      </c>
      <c r="G131" s="3"/>
      <c r="H131" s="3"/>
      <c r="I131" s="3"/>
      <c r="J131" s="3"/>
      <c r="K131" s="3"/>
      <c r="L131" s="3"/>
      <c r="M131" s="3"/>
      <c r="N131" s="5" t="s">
        <v>366</v>
      </c>
      <c r="O131" s="7"/>
      <c r="T131" s="7"/>
    </row>
    <row r="132" spans="14:20" ht="13.5" hidden="1">
      <c r="N132" s="5" t="s">
        <v>367</v>
      </c>
      <c r="O132" s="7"/>
      <c r="T132" s="7"/>
    </row>
    <row r="133" spans="14:20" ht="13.5" hidden="1">
      <c r="N133" s="5" t="s">
        <v>368</v>
      </c>
      <c r="O133" s="7"/>
      <c r="T133" s="7"/>
    </row>
    <row r="134" spans="14:20" ht="13.5" hidden="1">
      <c r="N134" s="5" t="s">
        <v>369</v>
      </c>
      <c r="O134" s="7"/>
      <c r="T134" s="7"/>
    </row>
    <row r="135" spans="14:20" ht="13.5" hidden="1">
      <c r="N135" s="5" t="s">
        <v>370</v>
      </c>
      <c r="O135" s="7"/>
      <c r="T135" s="7"/>
    </row>
    <row r="136" spans="14:20" ht="13.5" hidden="1">
      <c r="N136" s="5" t="s">
        <v>371</v>
      </c>
      <c r="O136" s="7"/>
      <c r="T136" s="7"/>
    </row>
    <row r="137" spans="14:20" ht="13.5" hidden="1">
      <c r="N137" s="5" t="s">
        <v>372</v>
      </c>
      <c r="O137" s="7"/>
      <c r="T137" s="7"/>
    </row>
    <row r="138" spans="14:20" ht="13.5" hidden="1">
      <c r="N138" s="5" t="s">
        <v>373</v>
      </c>
      <c r="O138" s="7"/>
      <c r="T138" s="7"/>
    </row>
    <row r="139" spans="14:20" ht="13.5" hidden="1">
      <c r="N139" s="5" t="s">
        <v>374</v>
      </c>
      <c r="O139" s="7"/>
      <c r="T139" s="7"/>
    </row>
    <row r="140" spans="14:20" ht="13.5" hidden="1">
      <c r="N140" s="5" t="s">
        <v>375</v>
      </c>
      <c r="O140" s="7"/>
      <c r="T140" s="7"/>
    </row>
    <row r="141" spans="14:20" ht="13.5" hidden="1">
      <c r="N141" s="5" t="s">
        <v>376</v>
      </c>
      <c r="O141" s="7"/>
      <c r="T141" s="7"/>
    </row>
    <row r="142" spans="14:20" ht="13.5" hidden="1">
      <c r="N142" s="5" t="s">
        <v>377</v>
      </c>
      <c r="O142" s="7"/>
      <c r="T142" s="7"/>
    </row>
    <row r="143" spans="14:20" ht="13.5" hidden="1">
      <c r="N143" s="5" t="s">
        <v>378</v>
      </c>
      <c r="O143" s="7"/>
      <c r="T143" s="7"/>
    </row>
    <row r="144" spans="14:20" ht="13.5" hidden="1">
      <c r="N144" s="5" t="s">
        <v>379</v>
      </c>
      <c r="O144" s="7"/>
      <c r="T144" s="7"/>
    </row>
    <row r="145" spans="14:20" ht="13.5" hidden="1">
      <c r="N145" s="5" t="s">
        <v>380</v>
      </c>
      <c r="O145" s="7"/>
      <c r="T145" s="7"/>
    </row>
    <row r="146" spans="14:20" ht="13.5" hidden="1">
      <c r="N146" s="5" t="s">
        <v>381</v>
      </c>
      <c r="O146" s="7"/>
      <c r="T146" s="7"/>
    </row>
    <row r="147" spans="14:20" ht="13.5" hidden="1">
      <c r="N147" s="5" t="s">
        <v>382</v>
      </c>
      <c r="O147" s="7"/>
      <c r="T147" s="7"/>
    </row>
    <row r="148" spans="14:20" ht="13.5" hidden="1">
      <c r="N148" s="5" t="s">
        <v>383</v>
      </c>
      <c r="O148" s="7"/>
      <c r="T148" s="7"/>
    </row>
    <row r="149" spans="14:20" ht="13.5" hidden="1">
      <c r="N149" s="5" t="s">
        <v>384</v>
      </c>
      <c r="O149" s="7"/>
      <c r="T149" s="7"/>
    </row>
    <row r="150" spans="14:20" ht="13.5" hidden="1">
      <c r="N150" s="5" t="s">
        <v>385</v>
      </c>
      <c r="O150" s="7"/>
      <c r="T150" s="7"/>
    </row>
    <row r="151" spans="14:20" ht="13.5" hidden="1">
      <c r="N151" s="5" t="s">
        <v>386</v>
      </c>
      <c r="O151" s="7"/>
      <c r="T151" s="7"/>
    </row>
    <row r="152" spans="14:20" ht="13.5" hidden="1">
      <c r="N152" s="5" t="s">
        <v>387</v>
      </c>
      <c r="O152" s="7"/>
      <c r="T152" s="7"/>
    </row>
    <row r="153" spans="14:20" ht="13.5" hidden="1">
      <c r="N153" s="5" t="s">
        <v>388</v>
      </c>
      <c r="O153" s="7"/>
      <c r="T153" s="7"/>
    </row>
    <row r="154" spans="14:20" ht="13.5" hidden="1">
      <c r="N154" s="5" t="s">
        <v>389</v>
      </c>
      <c r="O154" s="7"/>
      <c r="T154" s="7"/>
    </row>
    <row r="155" spans="14:20" ht="13.5" hidden="1">
      <c r="N155" s="5" t="s">
        <v>390</v>
      </c>
      <c r="O155" s="7"/>
      <c r="T155" s="7"/>
    </row>
    <row r="156" spans="14:20" ht="13.5" hidden="1">
      <c r="N156" s="5" t="s">
        <v>391</v>
      </c>
      <c r="O156" s="7"/>
      <c r="T156" s="7"/>
    </row>
    <row r="157" spans="14:20" ht="13.5" hidden="1">
      <c r="N157" s="5" t="s">
        <v>392</v>
      </c>
      <c r="O157" s="7"/>
      <c r="T157" s="7"/>
    </row>
    <row r="158" spans="14:20" ht="13.5" hidden="1">
      <c r="N158" s="5" t="s">
        <v>393</v>
      </c>
      <c r="O158" s="7"/>
      <c r="T158" s="7"/>
    </row>
    <row r="159" spans="14:20" ht="13.5" hidden="1">
      <c r="N159" s="5" t="s">
        <v>394</v>
      </c>
      <c r="O159" s="7"/>
      <c r="T159" s="7"/>
    </row>
    <row r="160" spans="14:20" ht="13.5" hidden="1">
      <c r="N160" s="5" t="s">
        <v>395</v>
      </c>
      <c r="O160" s="7"/>
      <c r="T160" s="7"/>
    </row>
    <row r="161" spans="14:20" ht="13.5" hidden="1">
      <c r="N161" s="5" t="s">
        <v>396</v>
      </c>
      <c r="O161" s="7"/>
      <c r="T161" s="7"/>
    </row>
    <row r="162" spans="14:20" ht="13.5" hidden="1">
      <c r="N162" s="5" t="s">
        <v>397</v>
      </c>
      <c r="O162" s="7"/>
      <c r="T162" s="7"/>
    </row>
    <row r="163" spans="14:20" ht="13.5" hidden="1">
      <c r="N163" s="5" t="s">
        <v>398</v>
      </c>
      <c r="O163" s="7"/>
      <c r="T163" s="7"/>
    </row>
    <row r="164" spans="14:20" ht="13.5" hidden="1">
      <c r="N164" s="5" t="s">
        <v>399</v>
      </c>
      <c r="O164" s="7"/>
      <c r="T164" s="7"/>
    </row>
    <row r="165" spans="14:20" ht="13.5" hidden="1">
      <c r="N165" s="5" t="s">
        <v>400</v>
      </c>
      <c r="O165" s="7"/>
      <c r="T165" s="7"/>
    </row>
    <row r="166" spans="14:20" ht="13.5" hidden="1">
      <c r="N166" s="5" t="s">
        <v>401</v>
      </c>
      <c r="O166" s="7"/>
      <c r="T166" s="7"/>
    </row>
    <row r="167" spans="14:20" ht="13.5" hidden="1">
      <c r="N167" s="5" t="s">
        <v>402</v>
      </c>
      <c r="O167" s="7"/>
      <c r="T167" s="7"/>
    </row>
    <row r="168" spans="14:20" ht="13.5" hidden="1">
      <c r="N168" s="5" t="s">
        <v>403</v>
      </c>
      <c r="O168" s="7"/>
      <c r="T168" s="7"/>
    </row>
    <row r="169" spans="14:20" ht="13.5" hidden="1">
      <c r="N169" s="5" t="s">
        <v>404</v>
      </c>
      <c r="O169" s="7"/>
      <c r="T169" s="7"/>
    </row>
    <row r="170" spans="14:20" ht="13.5" hidden="1">
      <c r="N170" s="5" t="s">
        <v>405</v>
      </c>
      <c r="O170" s="7"/>
      <c r="T170" s="7"/>
    </row>
    <row r="171" spans="14:20" ht="13.5" hidden="1">
      <c r="N171" s="5" t="s">
        <v>406</v>
      </c>
      <c r="O171" s="7"/>
      <c r="T171" s="7"/>
    </row>
    <row r="172" spans="14:20" ht="13.5" hidden="1">
      <c r="N172" s="5" t="s">
        <v>407</v>
      </c>
      <c r="O172" s="7"/>
      <c r="T172" s="7"/>
    </row>
    <row r="173" spans="14:20" ht="13.5" hidden="1">
      <c r="N173" s="5" t="s">
        <v>408</v>
      </c>
      <c r="O173" s="7"/>
      <c r="T173" s="7"/>
    </row>
    <row r="174" spans="14:20" ht="13.5" hidden="1">
      <c r="N174" s="5" t="s">
        <v>409</v>
      </c>
      <c r="O174" s="7"/>
      <c r="T174" s="7"/>
    </row>
    <row r="175" spans="14:20" ht="13.5" hidden="1">
      <c r="N175" s="5" t="s">
        <v>410</v>
      </c>
      <c r="O175" s="7"/>
      <c r="T175" s="7"/>
    </row>
    <row r="176" spans="14:20" ht="13.5" hidden="1">
      <c r="N176" s="5" t="s">
        <v>411</v>
      </c>
      <c r="O176" s="7"/>
      <c r="T176" s="7"/>
    </row>
    <row r="177" spans="14:20" ht="13.5" hidden="1">
      <c r="N177" s="5" t="s">
        <v>412</v>
      </c>
      <c r="O177" s="7"/>
      <c r="T177" s="7"/>
    </row>
    <row r="178" spans="14:20" ht="13.5" hidden="1">
      <c r="N178" s="5" t="s">
        <v>413</v>
      </c>
      <c r="O178" s="7"/>
      <c r="T178" s="7"/>
    </row>
    <row r="179" spans="14:20" ht="13.5" hidden="1">
      <c r="N179" s="5" t="s">
        <v>414</v>
      </c>
      <c r="O179" s="7"/>
      <c r="T179" s="7"/>
    </row>
    <row r="180" spans="14:20" ht="13.5" hidden="1">
      <c r="N180" s="5" t="s">
        <v>415</v>
      </c>
      <c r="O180" s="7"/>
      <c r="T180" s="7"/>
    </row>
    <row r="181" spans="14:20" ht="13.5" hidden="1">
      <c r="N181" s="5" t="s">
        <v>416</v>
      </c>
      <c r="O181" s="7"/>
      <c r="T181" s="7"/>
    </row>
    <row r="182" spans="14:20" ht="13.5" hidden="1">
      <c r="N182" s="5" t="s">
        <v>417</v>
      </c>
      <c r="O182" s="7"/>
      <c r="T182" s="7"/>
    </row>
    <row r="183" spans="14:20" ht="13.5" hidden="1">
      <c r="N183" s="5" t="s">
        <v>418</v>
      </c>
      <c r="O183" s="7"/>
      <c r="T183" s="7"/>
    </row>
    <row r="184" spans="14:20" ht="13.5" hidden="1">
      <c r="N184" s="5" t="s">
        <v>419</v>
      </c>
      <c r="O184" s="7"/>
      <c r="T184" s="7"/>
    </row>
    <row r="185" spans="14:20" ht="13.5" hidden="1">
      <c r="N185" s="5" t="s">
        <v>420</v>
      </c>
      <c r="O185" s="7"/>
      <c r="T185" s="7"/>
    </row>
    <row r="186" spans="14:20" ht="13.5" hidden="1">
      <c r="N186" s="5" t="s">
        <v>421</v>
      </c>
      <c r="O186" s="7"/>
      <c r="T186" s="7"/>
    </row>
    <row r="187" spans="14:20" ht="13.5" hidden="1">
      <c r="N187" s="5" t="s">
        <v>422</v>
      </c>
      <c r="O187" s="7"/>
      <c r="T187" s="7"/>
    </row>
    <row r="188" spans="14:20" ht="13.5" hidden="1">
      <c r="N188" s="5" t="s">
        <v>423</v>
      </c>
      <c r="O188" s="7"/>
      <c r="T188" s="7"/>
    </row>
    <row r="189" spans="14:20" ht="13.5" hidden="1">
      <c r="N189" s="5" t="s">
        <v>424</v>
      </c>
      <c r="O189" s="7"/>
      <c r="T189" s="7"/>
    </row>
    <row r="190" spans="14:20" ht="13.5" hidden="1">
      <c r="N190" s="5" t="s">
        <v>425</v>
      </c>
      <c r="O190" s="7"/>
      <c r="T190" s="7"/>
    </row>
    <row r="191" spans="14:20" ht="13.5" hidden="1">
      <c r="N191" s="5" t="s">
        <v>426</v>
      </c>
      <c r="O191" s="7"/>
      <c r="T191" s="7"/>
    </row>
    <row r="192" spans="14:20" ht="13.5" hidden="1">
      <c r="N192" s="5" t="s">
        <v>427</v>
      </c>
      <c r="O192" s="7"/>
      <c r="T192" s="7"/>
    </row>
    <row r="193" spans="14:20" ht="13.5" hidden="1">
      <c r="N193" s="5" t="s">
        <v>428</v>
      </c>
      <c r="O193" s="7"/>
      <c r="T193" s="7"/>
    </row>
    <row r="194" spans="14:20" ht="13.5" hidden="1">
      <c r="N194" s="5" t="s">
        <v>429</v>
      </c>
      <c r="O194" s="7"/>
      <c r="T194" s="7"/>
    </row>
    <row r="195" spans="14:20" ht="13.5" hidden="1">
      <c r="N195" s="5" t="s">
        <v>430</v>
      </c>
      <c r="O195" s="7"/>
      <c r="T195" s="7"/>
    </row>
    <row r="196" spans="14:20" ht="13.5" hidden="1">
      <c r="N196" s="5" t="s">
        <v>431</v>
      </c>
      <c r="O196" s="7"/>
      <c r="T196" s="7"/>
    </row>
    <row r="197" spans="14:20" ht="13.5" hidden="1">
      <c r="N197" s="5" t="s">
        <v>432</v>
      </c>
      <c r="O197" s="7"/>
      <c r="T197" s="7"/>
    </row>
    <row r="198" spans="14:20" ht="13.5" hidden="1">
      <c r="N198" s="8" t="s">
        <v>433</v>
      </c>
      <c r="O198" s="7"/>
      <c r="T198" s="7"/>
    </row>
    <row r="199" spans="14:20" ht="13.5" hidden="1">
      <c r="N199" s="8" t="s">
        <v>434</v>
      </c>
      <c r="O199" s="7"/>
      <c r="T199" s="7"/>
    </row>
    <row r="200" spans="14:20" ht="13.5" hidden="1">
      <c r="N200" s="8" t="s">
        <v>435</v>
      </c>
      <c r="O200" s="7"/>
      <c r="T200" s="7"/>
    </row>
    <row r="201" spans="14:20" ht="13.5" hidden="1">
      <c r="N201" s="8" t="s">
        <v>436</v>
      </c>
      <c r="O201" s="7"/>
      <c r="T201" s="7"/>
    </row>
    <row r="202" spans="14:20" ht="13.5" hidden="1">
      <c r="N202" s="8" t="s">
        <v>437</v>
      </c>
      <c r="O202" s="7"/>
      <c r="T202" s="7"/>
    </row>
    <row r="203" spans="14:20" ht="13.5" hidden="1">
      <c r="N203" s="8" t="s">
        <v>438</v>
      </c>
      <c r="O203" s="7"/>
      <c r="T203" s="7"/>
    </row>
    <row r="204" spans="14:20" ht="13.5" hidden="1">
      <c r="N204" s="8" t="s">
        <v>439</v>
      </c>
      <c r="O204" s="7"/>
      <c r="T204" s="7"/>
    </row>
    <row r="205" spans="14:20" ht="13.5" hidden="1">
      <c r="N205" s="9" t="s">
        <v>440</v>
      </c>
      <c r="O205" s="7"/>
      <c r="T205" s="7"/>
    </row>
    <row r="206" spans="14:20" ht="13.5" hidden="1">
      <c r="N206" s="9" t="s">
        <v>441</v>
      </c>
      <c r="O206" s="7"/>
      <c r="T206" s="7"/>
    </row>
    <row r="207" spans="14:20" ht="13.5" hidden="1">
      <c r="N207" s="9" t="s">
        <v>442</v>
      </c>
      <c r="O207" s="7"/>
      <c r="T207" s="7"/>
    </row>
    <row r="208" spans="14:20" ht="13.5" hidden="1">
      <c r="N208" s="9" t="s">
        <v>443</v>
      </c>
      <c r="O208" s="7"/>
      <c r="T208" s="7"/>
    </row>
    <row r="209" spans="14:20" ht="13.5" hidden="1">
      <c r="N209" s="9" t="s">
        <v>444</v>
      </c>
      <c r="O209" s="7"/>
      <c r="T209" s="7"/>
    </row>
    <row r="210" spans="14:20" ht="13.5" hidden="1">
      <c r="N210" s="9" t="s">
        <v>445</v>
      </c>
      <c r="O210" s="7"/>
      <c r="T210" s="7"/>
    </row>
    <row r="211" spans="14:20" ht="13.5" hidden="1">
      <c r="N211" s="9" t="s">
        <v>446</v>
      </c>
      <c r="O211" s="7"/>
      <c r="T211" s="7"/>
    </row>
    <row r="212" spans="14:20" ht="13.5" hidden="1">
      <c r="N212" s="9" t="s">
        <v>447</v>
      </c>
      <c r="O212" s="7"/>
      <c r="T212" s="7"/>
    </row>
    <row r="213" spans="14:20" ht="13.5" hidden="1">
      <c r="N213" s="9" t="s">
        <v>448</v>
      </c>
      <c r="O213" s="7"/>
      <c r="T213" s="7"/>
    </row>
    <row r="214" spans="14:20" ht="13.5" hidden="1">
      <c r="N214" s="9" t="s">
        <v>449</v>
      </c>
      <c r="O214" s="7"/>
      <c r="T214" s="7"/>
    </row>
    <row r="215" spans="14:20" ht="13.5" hidden="1">
      <c r="N215" s="9" t="s">
        <v>450</v>
      </c>
      <c r="O215" s="7"/>
      <c r="T215" s="7"/>
    </row>
    <row r="216" spans="14:20" ht="13.5" hidden="1">
      <c r="N216" s="9" t="s">
        <v>451</v>
      </c>
      <c r="O216" s="7"/>
      <c r="T216" s="7"/>
    </row>
    <row r="217" spans="14:20" ht="13.5" hidden="1">
      <c r="N217" s="9" t="s">
        <v>452</v>
      </c>
      <c r="O217" s="7"/>
      <c r="T217" s="7"/>
    </row>
    <row r="218" spans="14:20" ht="13.5" hidden="1">
      <c r="N218" s="9" t="s">
        <v>453</v>
      </c>
      <c r="O218" s="7"/>
      <c r="T218" s="7"/>
    </row>
    <row r="219" spans="14:20" ht="13.5" hidden="1">
      <c r="N219" s="9" t="s">
        <v>454</v>
      </c>
      <c r="O219" s="7"/>
      <c r="T219" s="7"/>
    </row>
    <row r="220" spans="14:20" ht="13.5" hidden="1">
      <c r="N220" s="9" t="s">
        <v>455</v>
      </c>
      <c r="O220" s="7"/>
      <c r="T220" s="7"/>
    </row>
    <row r="221" spans="14:20" ht="13.5" hidden="1">
      <c r="N221" s="9" t="s">
        <v>456</v>
      </c>
      <c r="O221" s="7"/>
      <c r="T221" s="7"/>
    </row>
    <row r="222" spans="14:20" ht="13.5" hidden="1">
      <c r="N222" s="9" t="s">
        <v>457</v>
      </c>
      <c r="O222" s="7"/>
      <c r="T222" s="7"/>
    </row>
    <row r="223" spans="14:20" ht="13.5" hidden="1">
      <c r="N223" s="9" t="s">
        <v>458</v>
      </c>
      <c r="O223" s="7"/>
      <c r="T223" s="7"/>
    </row>
    <row r="224" spans="14:20" ht="13.5" hidden="1">
      <c r="N224" s="9" t="s">
        <v>459</v>
      </c>
      <c r="O224" s="7"/>
      <c r="T224" s="7"/>
    </row>
    <row r="225" spans="14:20" ht="13.5" hidden="1">
      <c r="N225" s="9" t="s">
        <v>460</v>
      </c>
      <c r="O225" s="7"/>
      <c r="T225" s="7"/>
    </row>
    <row r="226" spans="14:20" ht="13.5" hidden="1">
      <c r="N226" s="9" t="s">
        <v>461</v>
      </c>
      <c r="O226" s="7"/>
      <c r="T226" s="7"/>
    </row>
    <row r="227" spans="14:20" ht="13.5" hidden="1">
      <c r="N227" s="9" t="s">
        <v>462</v>
      </c>
      <c r="O227" s="7"/>
      <c r="T227" s="7"/>
    </row>
    <row r="228" spans="14:20" ht="13.5" hidden="1">
      <c r="N228" s="9" t="s">
        <v>463</v>
      </c>
      <c r="O228" s="7"/>
      <c r="T228" s="7"/>
    </row>
    <row r="229" spans="14:20" ht="13.5" hidden="1">
      <c r="N229" s="9" t="s">
        <v>464</v>
      </c>
      <c r="O229" s="7"/>
      <c r="T229" s="7"/>
    </row>
    <row r="230" spans="14:20" ht="13.5" hidden="1">
      <c r="N230" s="9" t="s">
        <v>465</v>
      </c>
      <c r="O230" s="7"/>
      <c r="T230" s="7"/>
    </row>
    <row r="231" spans="14:20" ht="13.5" hidden="1">
      <c r="N231" s="9" t="s">
        <v>466</v>
      </c>
      <c r="O231" s="7"/>
      <c r="T231" s="7"/>
    </row>
    <row r="232" spans="14:20" ht="13.5" hidden="1">
      <c r="N232" s="9" t="s">
        <v>467</v>
      </c>
      <c r="O232" s="7"/>
      <c r="T232" s="7"/>
    </row>
    <row r="233" spans="14:20" ht="13.5" hidden="1">
      <c r="N233" s="9" t="s">
        <v>468</v>
      </c>
      <c r="O233" s="7"/>
      <c r="T233" s="7"/>
    </row>
    <row r="234" spans="14:20" ht="13.5" hidden="1">
      <c r="N234" s="9" t="s">
        <v>469</v>
      </c>
      <c r="O234" s="7"/>
      <c r="T234" s="7"/>
    </row>
    <row r="235" spans="14:20" ht="13.5" hidden="1">
      <c r="N235" s="9" t="s">
        <v>470</v>
      </c>
      <c r="O235" s="7"/>
      <c r="T235" s="7"/>
    </row>
    <row r="236" spans="14:20" ht="13.5" hidden="1">
      <c r="N236" s="9" t="s">
        <v>471</v>
      </c>
      <c r="O236" s="7"/>
      <c r="T236" s="7"/>
    </row>
    <row r="237" spans="14:20" ht="13.5" hidden="1">
      <c r="N237" s="9" t="s">
        <v>472</v>
      </c>
      <c r="O237" s="7"/>
      <c r="T237" s="7"/>
    </row>
    <row r="238" spans="14:20" ht="13.5" hidden="1">
      <c r="N238" s="9" t="s">
        <v>473</v>
      </c>
      <c r="O238" s="7"/>
      <c r="T238" s="7"/>
    </row>
    <row r="239" spans="14:20" ht="13.5" hidden="1">
      <c r="N239" s="9" t="s">
        <v>474</v>
      </c>
      <c r="O239" s="7"/>
      <c r="T239" s="7"/>
    </row>
    <row r="240" spans="14:20" ht="13.5" hidden="1">
      <c r="N240" s="9" t="s">
        <v>475</v>
      </c>
      <c r="O240" s="7"/>
      <c r="T240" s="7"/>
    </row>
    <row r="241" spans="14:20" ht="13.5" hidden="1">
      <c r="N241" s="9" t="s">
        <v>476</v>
      </c>
      <c r="O241" s="7"/>
      <c r="T241" s="7"/>
    </row>
    <row r="242" spans="14:20" ht="13.5" hidden="1">
      <c r="N242" s="9" t="s">
        <v>477</v>
      </c>
      <c r="O242" s="7"/>
      <c r="T242" s="7"/>
    </row>
    <row r="243" spans="14:20" ht="13.5" hidden="1">
      <c r="N243" s="9" t="s">
        <v>478</v>
      </c>
      <c r="O243" s="7"/>
      <c r="T243" s="7"/>
    </row>
    <row r="244" spans="14:20" ht="13.5" hidden="1">
      <c r="N244" s="9" t="s">
        <v>479</v>
      </c>
      <c r="O244" s="7"/>
      <c r="T244" s="7"/>
    </row>
    <row r="245" spans="14:20" ht="13.5" hidden="1">
      <c r="N245" s="9" t="s">
        <v>480</v>
      </c>
      <c r="O245" s="7"/>
      <c r="T245" s="7"/>
    </row>
    <row r="246" spans="14:20" ht="13.5" hidden="1">
      <c r="N246" s="9" t="s">
        <v>481</v>
      </c>
      <c r="O246" s="7"/>
      <c r="T246" s="7"/>
    </row>
    <row r="247" spans="14:20" ht="13.5" hidden="1">
      <c r="N247" s="9" t="s">
        <v>482</v>
      </c>
      <c r="O247" s="7"/>
      <c r="T247" s="7"/>
    </row>
    <row r="248" spans="14:20" ht="13.5" hidden="1">
      <c r="N248" s="9" t="s">
        <v>483</v>
      </c>
      <c r="O248" s="7"/>
      <c r="T248" s="7"/>
    </row>
    <row r="249" spans="14:20" ht="13.5" hidden="1">
      <c r="N249" s="9" t="s">
        <v>484</v>
      </c>
      <c r="O249" s="7"/>
      <c r="T249" s="7"/>
    </row>
    <row r="250" spans="14:20" ht="13.5" hidden="1">
      <c r="N250" s="9" t="s">
        <v>485</v>
      </c>
      <c r="O250" s="7"/>
      <c r="T250" s="7"/>
    </row>
    <row r="251" spans="14:20" ht="13.5" hidden="1">
      <c r="N251" s="9" t="s">
        <v>486</v>
      </c>
      <c r="O251" s="7"/>
      <c r="T251" s="7"/>
    </row>
    <row r="252" spans="14:20" ht="13.5" hidden="1">
      <c r="N252" s="9" t="s">
        <v>487</v>
      </c>
      <c r="O252" s="7"/>
      <c r="T252" s="7"/>
    </row>
    <row r="253" spans="14:20" ht="13.5" hidden="1">
      <c r="N253" s="9" t="s">
        <v>488</v>
      </c>
      <c r="O253" s="7"/>
      <c r="T253" s="7"/>
    </row>
    <row r="254" spans="14:20" ht="13.5" hidden="1">
      <c r="N254" s="9" t="s">
        <v>489</v>
      </c>
      <c r="O254" s="7"/>
      <c r="T254" s="7"/>
    </row>
    <row r="255" spans="14:20" ht="13.5" hidden="1">
      <c r="N255" s="9" t="s">
        <v>490</v>
      </c>
      <c r="O255" s="7"/>
      <c r="T255" s="7"/>
    </row>
    <row r="256" spans="14:20" ht="13.5" hidden="1">
      <c r="N256" s="9" t="s">
        <v>491</v>
      </c>
      <c r="O256" s="7"/>
      <c r="T256" s="7"/>
    </row>
    <row r="257" spans="14:20" ht="13.5" hidden="1">
      <c r="N257" s="9" t="s">
        <v>492</v>
      </c>
      <c r="O257" s="7"/>
      <c r="T257" s="7"/>
    </row>
    <row r="258" spans="14:20" ht="13.5" hidden="1">
      <c r="N258" s="9" t="s">
        <v>493</v>
      </c>
      <c r="O258" s="7"/>
      <c r="T258" s="7"/>
    </row>
    <row r="259" spans="14:20" ht="13.5" hidden="1">
      <c r="N259" s="9" t="s">
        <v>494</v>
      </c>
      <c r="O259" s="7"/>
      <c r="T259" s="7"/>
    </row>
    <row r="260" spans="14:20" ht="13.5" hidden="1">
      <c r="N260" s="9" t="s">
        <v>495</v>
      </c>
      <c r="O260" s="7"/>
      <c r="T260" s="7"/>
    </row>
    <row r="261" spans="14:20" ht="13.5" hidden="1">
      <c r="N261" s="9" t="s">
        <v>23</v>
      </c>
      <c r="O261" s="7"/>
      <c r="T261" s="7"/>
    </row>
    <row r="262" spans="14:20" ht="13.5" hidden="1">
      <c r="N262" s="9" t="s">
        <v>496</v>
      </c>
      <c r="O262" s="7"/>
      <c r="T262" s="7"/>
    </row>
    <row r="263" spans="14:20" ht="13.5" hidden="1">
      <c r="N263" s="9" t="s">
        <v>497</v>
      </c>
      <c r="O263" s="7"/>
      <c r="T263" s="7"/>
    </row>
    <row r="264" spans="14:20" ht="13.5" hidden="1">
      <c r="N264" s="9" t="s">
        <v>498</v>
      </c>
      <c r="O264" s="7"/>
      <c r="T264" s="7"/>
    </row>
    <row r="265" spans="14:20" ht="13.5" hidden="1">
      <c r="N265" s="9" t="s">
        <v>499</v>
      </c>
      <c r="O265" s="7"/>
      <c r="T265" s="7"/>
    </row>
    <row r="266" spans="14:20" ht="13.5" hidden="1">
      <c r="N266" s="9" t="s">
        <v>500</v>
      </c>
      <c r="O266" s="7"/>
      <c r="T266" s="7"/>
    </row>
    <row r="267" spans="14:20" ht="13.5" hidden="1">
      <c r="N267" s="9" t="s">
        <v>501</v>
      </c>
      <c r="O267" s="7"/>
      <c r="T267" s="7"/>
    </row>
    <row r="268" spans="14:20" ht="13.5" hidden="1">
      <c r="N268" s="9" t="s">
        <v>502</v>
      </c>
      <c r="O268" s="7"/>
      <c r="T268" s="7"/>
    </row>
    <row r="269" spans="14:20" ht="13.5" hidden="1">
      <c r="N269" s="9" t="s">
        <v>503</v>
      </c>
      <c r="O269" s="7"/>
      <c r="T269" s="7"/>
    </row>
    <row r="270" spans="14:20" ht="13.5" hidden="1">
      <c r="N270" s="9" t="s">
        <v>504</v>
      </c>
      <c r="O270" s="7"/>
      <c r="T270" s="7"/>
    </row>
    <row r="271" spans="14:20" ht="13.5" hidden="1">
      <c r="N271" s="9" t="s">
        <v>505</v>
      </c>
      <c r="O271" s="7"/>
      <c r="T271" s="7"/>
    </row>
    <row r="272" spans="14:20" ht="13.5" hidden="1">
      <c r="N272" s="9" t="s">
        <v>506</v>
      </c>
      <c r="O272" s="7"/>
      <c r="T272" s="7"/>
    </row>
    <row r="273" spans="14:20" ht="13.5" hidden="1">
      <c r="N273" s="9" t="s">
        <v>507</v>
      </c>
      <c r="O273" s="7"/>
      <c r="T273" s="7"/>
    </row>
    <row r="274" spans="14:20" ht="13.5" hidden="1">
      <c r="N274" s="9" t="s">
        <v>508</v>
      </c>
      <c r="O274" s="7"/>
      <c r="T274" s="7"/>
    </row>
    <row r="275" spans="14:20" ht="13.5" hidden="1">
      <c r="N275" s="9" t="s">
        <v>509</v>
      </c>
      <c r="O275" s="7"/>
      <c r="T275" s="7"/>
    </row>
    <row r="276" spans="14:20" ht="13.5" hidden="1">
      <c r="N276" s="9" t="s">
        <v>510</v>
      </c>
      <c r="O276" s="7"/>
      <c r="T276" s="7"/>
    </row>
    <row r="277" spans="14:20" ht="13.5" hidden="1">
      <c r="N277" s="9" t="s">
        <v>511</v>
      </c>
      <c r="O277" s="7"/>
      <c r="T277" s="7"/>
    </row>
    <row r="278" spans="14:20" ht="13.5" hidden="1">
      <c r="N278" s="9" t="s">
        <v>512</v>
      </c>
      <c r="O278" s="7"/>
      <c r="T278" s="7"/>
    </row>
    <row r="279" spans="14:20" ht="13.5" hidden="1">
      <c r="N279" s="9" t="s">
        <v>513</v>
      </c>
      <c r="O279" s="7"/>
      <c r="T279" s="7"/>
    </row>
    <row r="280" spans="14:20" ht="13.5" hidden="1">
      <c r="N280" s="9" t="s">
        <v>514</v>
      </c>
      <c r="O280" s="7"/>
      <c r="T280" s="7"/>
    </row>
    <row r="281" spans="14:20" ht="13.5" hidden="1">
      <c r="N281" s="9" t="s">
        <v>515</v>
      </c>
      <c r="O281" s="7"/>
      <c r="T281" s="7"/>
    </row>
    <row r="282" spans="14:20" ht="13.5" hidden="1">
      <c r="N282" s="9" t="s">
        <v>516</v>
      </c>
      <c r="O282" s="7"/>
      <c r="T282" s="7"/>
    </row>
    <row r="283" spans="14:20" ht="13.5" hidden="1">
      <c r="N283" s="9" t="s">
        <v>517</v>
      </c>
      <c r="O283" s="7"/>
      <c r="T283" s="7"/>
    </row>
    <row r="284" spans="14:20" ht="13.5" hidden="1">
      <c r="N284" s="9" t="s">
        <v>518</v>
      </c>
      <c r="O284" s="7"/>
      <c r="T284" s="7"/>
    </row>
    <row r="285" spans="14:20" ht="13.5" hidden="1">
      <c r="N285" s="9" t="s">
        <v>519</v>
      </c>
      <c r="O285" s="7"/>
      <c r="T285" s="7"/>
    </row>
    <row r="286" spans="14:20" ht="13.5" hidden="1">
      <c r="N286" s="9" t="s">
        <v>520</v>
      </c>
      <c r="O286" s="7"/>
      <c r="T286" s="7"/>
    </row>
    <row r="287" spans="14:20" ht="13.5" hidden="1">
      <c r="N287" s="10" t="s">
        <v>521</v>
      </c>
      <c r="O287" s="7"/>
      <c r="T287" s="7"/>
    </row>
    <row r="288" spans="14:20" ht="13.5" hidden="1">
      <c r="N288" s="10" t="s">
        <v>522</v>
      </c>
      <c r="O288" s="7"/>
      <c r="T288" s="7"/>
    </row>
    <row r="289" spans="14:20" ht="13.5" hidden="1">
      <c r="N289" s="10" t="s">
        <v>523</v>
      </c>
      <c r="O289" s="7"/>
      <c r="T289" s="7"/>
    </row>
    <row r="290" spans="14:20" ht="13.5" hidden="1">
      <c r="N290" s="10" t="s">
        <v>524</v>
      </c>
      <c r="O290" s="7"/>
      <c r="T290" s="7"/>
    </row>
    <row r="291" spans="14:20" ht="13.5" hidden="1">
      <c r="N291" s="10" t="s">
        <v>525</v>
      </c>
      <c r="O291" s="7"/>
      <c r="T291" s="7"/>
    </row>
    <row r="292" spans="14:20" ht="13.5" hidden="1">
      <c r="N292" s="10" t="s">
        <v>526</v>
      </c>
      <c r="O292" s="7"/>
      <c r="T292" s="7"/>
    </row>
    <row r="293" spans="14:20" ht="13.5" hidden="1">
      <c r="N293" s="10" t="s">
        <v>527</v>
      </c>
      <c r="O293" s="7"/>
      <c r="T293" s="7"/>
    </row>
    <row r="294" spans="14:20" ht="13.5" hidden="1">
      <c r="N294" s="10" t="s">
        <v>528</v>
      </c>
      <c r="O294" s="7"/>
      <c r="T294" s="7"/>
    </row>
    <row r="295" spans="14:20" ht="13.5" hidden="1">
      <c r="N295" s="10" t="s">
        <v>529</v>
      </c>
      <c r="O295" s="7"/>
      <c r="T295" s="7"/>
    </row>
    <row r="296" spans="14:20" ht="13.5" hidden="1">
      <c r="N296" s="10" t="s">
        <v>530</v>
      </c>
      <c r="O296" s="7"/>
      <c r="T296" s="7"/>
    </row>
    <row r="297" spans="14:20" ht="13.5" hidden="1">
      <c r="N297" s="10" t="s">
        <v>531</v>
      </c>
      <c r="O297" s="7"/>
      <c r="T297" s="7"/>
    </row>
    <row r="298" spans="14:20" ht="13.5" hidden="1">
      <c r="N298" s="10" t="s">
        <v>532</v>
      </c>
      <c r="O298" s="7"/>
      <c r="T298" s="7"/>
    </row>
    <row r="299" spans="14:20" ht="13.5" hidden="1">
      <c r="N299" s="10" t="s">
        <v>533</v>
      </c>
      <c r="O299" s="7"/>
      <c r="T299" s="7"/>
    </row>
    <row r="300" spans="14:20" ht="13.5" hidden="1">
      <c r="N300" s="10" t="s">
        <v>534</v>
      </c>
      <c r="O300" s="7"/>
      <c r="T300" s="7"/>
    </row>
    <row r="301" spans="14:20" ht="13.5" hidden="1">
      <c r="N301" s="10" t="s">
        <v>535</v>
      </c>
      <c r="O301" s="7"/>
      <c r="T301" s="7"/>
    </row>
    <row r="302" spans="14:20" ht="13.5" hidden="1">
      <c r="N302" s="10" t="s">
        <v>536</v>
      </c>
      <c r="O302" s="7"/>
      <c r="T302" s="7"/>
    </row>
    <row r="303" spans="14:20" ht="13.5" hidden="1">
      <c r="N303" s="10" t="s">
        <v>537</v>
      </c>
      <c r="O303" s="7"/>
      <c r="T303" s="7"/>
    </row>
    <row r="304" spans="14:20" ht="13.5" hidden="1">
      <c r="N304" s="10" t="s">
        <v>538</v>
      </c>
      <c r="O304" s="7"/>
      <c r="T304" s="7"/>
    </row>
    <row r="305" spans="14:20" ht="13.5" hidden="1">
      <c r="N305" s="10" t="s">
        <v>539</v>
      </c>
      <c r="O305" s="7"/>
      <c r="T305" s="7"/>
    </row>
    <row r="306" spans="14:20" ht="13.5" hidden="1">
      <c r="N306" s="10" t="s">
        <v>540</v>
      </c>
      <c r="O306" s="7"/>
      <c r="T306" s="7"/>
    </row>
    <row r="307" spans="14:20" ht="13.5" hidden="1">
      <c r="N307" s="10" t="s">
        <v>541</v>
      </c>
      <c r="O307" s="7"/>
      <c r="T307" s="7"/>
    </row>
    <row r="308" spans="14:20" ht="13.5" hidden="1">
      <c r="N308" s="10" t="s">
        <v>542</v>
      </c>
      <c r="O308" s="7"/>
      <c r="T308" s="7"/>
    </row>
    <row r="309" spans="14:20" ht="13.5" hidden="1">
      <c r="N309" s="10" t="s">
        <v>543</v>
      </c>
      <c r="O309" s="7"/>
      <c r="T309" s="7"/>
    </row>
    <row r="310" spans="14:20" ht="13.5" hidden="1">
      <c r="N310" s="10" t="s">
        <v>544</v>
      </c>
      <c r="O310" s="7"/>
      <c r="T310" s="7"/>
    </row>
    <row r="311" spans="14:20" ht="13.5" hidden="1">
      <c r="N311" s="10" t="s">
        <v>545</v>
      </c>
      <c r="O311" s="7"/>
      <c r="T311" s="7"/>
    </row>
    <row r="312" spans="14:20" ht="13.5" hidden="1">
      <c r="N312" s="10" t="s">
        <v>546</v>
      </c>
      <c r="O312" s="7"/>
      <c r="T312" s="7"/>
    </row>
    <row r="313" spans="14:20" ht="13.5" hidden="1">
      <c r="N313" s="10" t="s">
        <v>547</v>
      </c>
      <c r="O313" s="7"/>
      <c r="T313" s="7"/>
    </row>
    <row r="314" spans="14:20" ht="13.5" hidden="1">
      <c r="N314" s="10" t="s">
        <v>548</v>
      </c>
      <c r="O314" s="7"/>
      <c r="T314" s="7"/>
    </row>
    <row r="315" spans="14:20" ht="13.5" hidden="1">
      <c r="N315" s="10" t="s">
        <v>549</v>
      </c>
      <c r="O315" s="7"/>
      <c r="T315" s="7"/>
    </row>
    <row r="316" spans="14:20" ht="13.5" hidden="1">
      <c r="N316" s="10" t="s">
        <v>550</v>
      </c>
      <c r="O316" s="7"/>
      <c r="T316" s="7"/>
    </row>
    <row r="317" spans="14:20" ht="13.5" hidden="1">
      <c r="N317" s="10" t="s">
        <v>551</v>
      </c>
      <c r="O317" s="7"/>
      <c r="T317" s="7"/>
    </row>
    <row r="318" spans="14:20" ht="13.5" hidden="1">
      <c r="N318" s="10" t="s">
        <v>552</v>
      </c>
      <c r="O318" s="7"/>
      <c r="T318" s="7"/>
    </row>
    <row r="319" spans="14:20" ht="13.5" hidden="1">
      <c r="N319" s="10" t="s">
        <v>553</v>
      </c>
      <c r="O319" s="7"/>
      <c r="T319" s="7"/>
    </row>
    <row r="320" spans="14:20" ht="13.5" hidden="1">
      <c r="N320" s="10" t="s">
        <v>554</v>
      </c>
      <c r="O320" s="7"/>
      <c r="T320" s="7"/>
    </row>
    <row r="321" spans="14:20" ht="13.5" hidden="1">
      <c r="N321" s="10" t="s">
        <v>555</v>
      </c>
      <c r="O321" s="7"/>
      <c r="T321" s="7"/>
    </row>
    <row r="322" spans="14:20" ht="13.5" hidden="1">
      <c r="N322" s="10" t="s">
        <v>556</v>
      </c>
      <c r="O322" s="7"/>
      <c r="T322" s="7"/>
    </row>
    <row r="323" spans="14:20" ht="13.5" hidden="1">
      <c r="N323" s="10" t="s">
        <v>557</v>
      </c>
      <c r="O323" s="7"/>
      <c r="T323" s="7"/>
    </row>
    <row r="324" spans="14:20" ht="13.5" hidden="1">
      <c r="N324" s="10" t="s">
        <v>558</v>
      </c>
      <c r="O324" s="7"/>
      <c r="T324" s="7"/>
    </row>
    <row r="325" spans="14:20" ht="13.5" hidden="1">
      <c r="N325" s="10" t="s">
        <v>559</v>
      </c>
      <c r="O325" s="7"/>
      <c r="T325" s="7"/>
    </row>
    <row r="326" spans="14:20" ht="13.5" hidden="1">
      <c r="N326" s="10" t="s">
        <v>560</v>
      </c>
      <c r="O326" s="7"/>
      <c r="T326" s="7"/>
    </row>
    <row r="327" spans="14:20" ht="13.5" hidden="1">
      <c r="N327" s="10" t="s">
        <v>561</v>
      </c>
      <c r="O327" s="7"/>
      <c r="T327" s="7"/>
    </row>
    <row r="328" spans="14:20" ht="13.5" hidden="1">
      <c r="N328" s="10" t="s">
        <v>562</v>
      </c>
      <c r="O328" s="7"/>
      <c r="T328" s="7"/>
    </row>
    <row r="329" spans="14:20" ht="13.5" hidden="1">
      <c r="N329" s="10" t="s">
        <v>563</v>
      </c>
      <c r="O329" s="7"/>
      <c r="T329" s="7"/>
    </row>
    <row r="330" spans="14:20" ht="13.5" hidden="1">
      <c r="N330" s="10" t="s">
        <v>564</v>
      </c>
      <c r="O330" s="7"/>
      <c r="T330" s="7"/>
    </row>
    <row r="331" spans="14:20" ht="13.5" hidden="1">
      <c r="N331" s="10" t="s">
        <v>565</v>
      </c>
      <c r="O331" s="7"/>
      <c r="T331" s="7"/>
    </row>
    <row r="332" spans="14:20" ht="13.5" hidden="1">
      <c r="N332" s="10" t="s">
        <v>566</v>
      </c>
      <c r="O332" s="7"/>
      <c r="T332" s="7"/>
    </row>
    <row r="333" spans="14:20" ht="13.5" hidden="1">
      <c r="N333" s="10" t="s">
        <v>567</v>
      </c>
      <c r="O333" s="7"/>
      <c r="T333" s="7"/>
    </row>
    <row r="334" spans="14:20" ht="13.5" hidden="1">
      <c r="N334" s="10" t="s">
        <v>568</v>
      </c>
      <c r="O334" s="7"/>
      <c r="T334" s="7"/>
    </row>
    <row r="335" spans="14:20" ht="13.5" hidden="1">
      <c r="N335" s="10" t="s">
        <v>569</v>
      </c>
      <c r="O335" s="7"/>
      <c r="T335" s="7"/>
    </row>
    <row r="336" spans="14:20" ht="13.5" hidden="1">
      <c r="N336" s="10" t="s">
        <v>570</v>
      </c>
      <c r="O336" s="7"/>
      <c r="T336" s="7"/>
    </row>
    <row r="337" spans="14:20" ht="13.5" hidden="1">
      <c r="N337" s="10" t="s">
        <v>571</v>
      </c>
      <c r="O337" s="7"/>
      <c r="T337" s="7"/>
    </row>
    <row r="338" spans="14:20" ht="13.5" hidden="1">
      <c r="N338" s="10" t="s">
        <v>572</v>
      </c>
      <c r="O338" s="7"/>
      <c r="T338" s="7"/>
    </row>
    <row r="339" spans="14:20" ht="13.5" hidden="1">
      <c r="N339" s="10" t="s">
        <v>573</v>
      </c>
      <c r="O339" s="7"/>
      <c r="T339" s="7"/>
    </row>
    <row r="340" spans="14:20" ht="13.5" hidden="1">
      <c r="N340" s="10" t="s">
        <v>574</v>
      </c>
      <c r="O340" s="7"/>
      <c r="T340" s="7"/>
    </row>
    <row r="341" spans="14:20" ht="13.5" hidden="1">
      <c r="N341" s="10" t="s">
        <v>575</v>
      </c>
      <c r="O341" s="7"/>
      <c r="T341" s="7"/>
    </row>
    <row r="342" spans="14:20" ht="13.5" hidden="1">
      <c r="N342" s="10" t="s">
        <v>576</v>
      </c>
      <c r="O342" s="7"/>
      <c r="T342" s="7"/>
    </row>
    <row r="343" spans="14:20" ht="13.5" hidden="1">
      <c r="N343" s="10" t="s">
        <v>577</v>
      </c>
      <c r="O343" s="7"/>
      <c r="T343" s="7"/>
    </row>
    <row r="344" spans="14:20" ht="13.5" hidden="1">
      <c r="N344" s="10" t="s">
        <v>578</v>
      </c>
      <c r="O344" s="7"/>
      <c r="T344" s="7"/>
    </row>
    <row r="345" spans="14:20" ht="13.5" hidden="1">
      <c r="N345" s="10" t="s">
        <v>579</v>
      </c>
      <c r="O345" s="7"/>
      <c r="T345" s="7"/>
    </row>
    <row r="346" spans="14:20" ht="13.5" hidden="1">
      <c r="N346" s="10" t="s">
        <v>580</v>
      </c>
      <c r="O346" s="7"/>
      <c r="T346" s="7"/>
    </row>
    <row r="347" spans="14:20" ht="13.5" hidden="1">
      <c r="N347" s="10" t="s">
        <v>581</v>
      </c>
      <c r="O347" s="7"/>
      <c r="T347" s="7"/>
    </row>
    <row r="348" spans="14:20" ht="13.5" hidden="1">
      <c r="N348" s="10" t="s">
        <v>582</v>
      </c>
      <c r="O348" s="7"/>
      <c r="T348" s="7"/>
    </row>
    <row r="349" spans="14:20" ht="13.5" hidden="1">
      <c r="N349" s="10" t="s">
        <v>583</v>
      </c>
      <c r="O349" s="7"/>
      <c r="T349" s="7"/>
    </row>
    <row r="350" spans="14:20" ht="13.5" hidden="1">
      <c r="N350" s="10" t="s">
        <v>23</v>
      </c>
      <c r="O350" s="7"/>
      <c r="T350" s="7"/>
    </row>
    <row r="351" spans="14:20" ht="13.5" hidden="1">
      <c r="N351" s="10" t="s">
        <v>584</v>
      </c>
      <c r="O351" s="7"/>
      <c r="T351" s="7"/>
    </row>
    <row r="352" spans="14:20" ht="13.5" hidden="1">
      <c r="N352" s="10" t="s">
        <v>24</v>
      </c>
      <c r="O352" s="7"/>
      <c r="T352" s="7"/>
    </row>
    <row r="353" spans="14:20" ht="13.5" hidden="1">
      <c r="N353" s="10" t="s">
        <v>25</v>
      </c>
      <c r="O353" s="7"/>
      <c r="T353" s="7"/>
    </row>
    <row r="354" spans="14:20" ht="13.5" hidden="1">
      <c r="N354" s="10" t="s">
        <v>26</v>
      </c>
      <c r="O354" s="7"/>
      <c r="T354" s="7"/>
    </row>
    <row r="355" spans="14:20" ht="13.5" hidden="1">
      <c r="N355" s="10" t="s">
        <v>27</v>
      </c>
      <c r="O355" s="7"/>
      <c r="T355" s="7"/>
    </row>
    <row r="356" spans="14:20" ht="13.5" hidden="1">
      <c r="N356" s="10" t="s">
        <v>28</v>
      </c>
      <c r="O356" s="7"/>
      <c r="T356" s="7"/>
    </row>
    <row r="357" spans="14:20" ht="13.5" hidden="1">
      <c r="N357" s="10" t="s">
        <v>29</v>
      </c>
      <c r="O357" s="7"/>
      <c r="T357" s="7"/>
    </row>
    <row r="358" spans="14:20" ht="13.5" hidden="1">
      <c r="N358" s="10" t="s">
        <v>30</v>
      </c>
      <c r="O358" s="7"/>
      <c r="T358" s="7"/>
    </row>
    <row r="359" spans="14:20" ht="13.5" hidden="1">
      <c r="N359" s="10" t="s">
        <v>31</v>
      </c>
      <c r="O359" s="7"/>
      <c r="T359" s="7"/>
    </row>
    <row r="360" spans="14:20" ht="13.5" hidden="1">
      <c r="N360" s="10" t="s">
        <v>32</v>
      </c>
      <c r="O360" s="7"/>
      <c r="T360" s="7"/>
    </row>
    <row r="361" spans="14:20" ht="13.5" hidden="1">
      <c r="N361" s="10" t="s">
        <v>33</v>
      </c>
      <c r="O361" s="7"/>
      <c r="T361" s="7"/>
    </row>
    <row r="362" spans="14:20" ht="13.5" hidden="1">
      <c r="N362" s="10" t="s">
        <v>34</v>
      </c>
      <c r="O362" s="7"/>
      <c r="T362" s="7"/>
    </row>
    <row r="363" spans="14:20" ht="13.5" hidden="1">
      <c r="N363" s="10" t="s">
        <v>35</v>
      </c>
      <c r="O363" s="7"/>
      <c r="T363" s="7"/>
    </row>
    <row r="364" spans="14:20" ht="13.5" hidden="1">
      <c r="N364" s="10" t="s">
        <v>36</v>
      </c>
      <c r="O364" s="7"/>
      <c r="T364" s="7"/>
    </row>
    <row r="365" spans="14:20" ht="13.5" hidden="1">
      <c r="N365" s="10" t="s">
        <v>37</v>
      </c>
      <c r="O365" s="7"/>
      <c r="T365" s="7"/>
    </row>
    <row r="366" spans="14:20" ht="13.5" hidden="1">
      <c r="N366" s="10" t="s">
        <v>38</v>
      </c>
      <c r="O366" s="7"/>
      <c r="T366" s="7"/>
    </row>
    <row r="367" spans="14:20" ht="13.5" hidden="1">
      <c r="N367" s="10" t="s">
        <v>39</v>
      </c>
      <c r="O367" s="7"/>
      <c r="T367" s="7"/>
    </row>
    <row r="368" spans="14:20" ht="13.5" hidden="1">
      <c r="N368" s="10" t="s">
        <v>40</v>
      </c>
      <c r="O368" s="7"/>
      <c r="T368" s="7"/>
    </row>
    <row r="369" spans="14:20" ht="13.5" hidden="1">
      <c r="N369" s="10" t="s">
        <v>41</v>
      </c>
      <c r="O369" s="7"/>
      <c r="T369" s="7"/>
    </row>
    <row r="370" spans="14:20" ht="13.5" hidden="1">
      <c r="N370" s="10" t="s">
        <v>42</v>
      </c>
      <c r="O370" s="7"/>
      <c r="T370" s="7"/>
    </row>
    <row r="371" spans="14:20" ht="13.5" hidden="1">
      <c r="N371" s="10" t="s">
        <v>43</v>
      </c>
      <c r="O371" s="7"/>
      <c r="T371" s="7"/>
    </row>
    <row r="372" spans="14:20" ht="13.5" hidden="1">
      <c r="N372" s="10" t="s">
        <v>44</v>
      </c>
      <c r="O372" s="7"/>
      <c r="T372" s="7"/>
    </row>
    <row r="373" spans="14:20" ht="13.5" hidden="1">
      <c r="N373" s="10" t="s">
        <v>45</v>
      </c>
      <c r="O373" s="7"/>
      <c r="T373" s="7"/>
    </row>
    <row r="374" spans="14:20" ht="13.5" hidden="1">
      <c r="N374" s="10" t="s">
        <v>46</v>
      </c>
      <c r="O374" s="7"/>
      <c r="T374" s="7"/>
    </row>
    <row r="375" spans="14:20" ht="13.5" hidden="1">
      <c r="N375" s="10" t="s">
        <v>47</v>
      </c>
      <c r="O375" s="7"/>
      <c r="T375" s="7"/>
    </row>
    <row r="376" spans="14:20" ht="13.5" hidden="1">
      <c r="N376" s="10" t="s">
        <v>48</v>
      </c>
      <c r="O376" s="7"/>
      <c r="T376" s="7"/>
    </row>
    <row r="377" spans="14:20" ht="13.5" hidden="1">
      <c r="N377" s="10" t="s">
        <v>49</v>
      </c>
      <c r="O377" s="7"/>
      <c r="T377" s="7"/>
    </row>
    <row r="378" spans="14:20" ht="13.5" hidden="1">
      <c r="N378" s="10" t="s">
        <v>50</v>
      </c>
      <c r="O378" s="7"/>
      <c r="T378" s="7"/>
    </row>
    <row r="379" spans="14:20" ht="13.5" hidden="1">
      <c r="N379" s="10" t="s">
        <v>51</v>
      </c>
      <c r="O379" s="7"/>
      <c r="T379" s="7"/>
    </row>
    <row r="380" spans="14:20" ht="13.5" hidden="1">
      <c r="N380" s="10" t="s">
        <v>52</v>
      </c>
      <c r="O380" s="7"/>
      <c r="T380" s="7"/>
    </row>
    <row r="381" spans="14:20" ht="13.5" hidden="1">
      <c r="N381" s="10" t="s">
        <v>53</v>
      </c>
      <c r="O381" s="7"/>
      <c r="T381" s="7"/>
    </row>
    <row r="382" spans="14:20" ht="13.5" hidden="1">
      <c r="N382" s="10" t="s">
        <v>54</v>
      </c>
      <c r="O382" s="7"/>
      <c r="T382" s="7"/>
    </row>
    <row r="383" spans="14:20" ht="13.5" hidden="1">
      <c r="N383" s="10" t="s">
        <v>55</v>
      </c>
      <c r="O383" s="7"/>
      <c r="T383" s="7"/>
    </row>
    <row r="384" spans="14:20" ht="13.5" hidden="1">
      <c r="N384" s="10" t="s">
        <v>56</v>
      </c>
      <c r="O384" s="7"/>
      <c r="T384" s="7"/>
    </row>
    <row r="385" spans="14:20" ht="13.5" hidden="1">
      <c r="N385" s="10" t="s">
        <v>57</v>
      </c>
      <c r="O385" s="7"/>
      <c r="T385" s="7"/>
    </row>
    <row r="386" spans="14:20" ht="13.5" hidden="1">
      <c r="N386" s="10" t="s">
        <v>58</v>
      </c>
      <c r="O386" s="7"/>
      <c r="T386" s="7"/>
    </row>
    <row r="387" spans="14:20" ht="13.5" hidden="1">
      <c r="N387" s="10" t="s">
        <v>59</v>
      </c>
      <c r="O387" s="7"/>
      <c r="T387" s="7"/>
    </row>
    <row r="388" spans="14:20" ht="13.5" hidden="1">
      <c r="N388" s="10" t="s">
        <v>60</v>
      </c>
      <c r="O388" s="7"/>
      <c r="T388" s="7"/>
    </row>
    <row r="389" spans="14:20" ht="13.5" hidden="1">
      <c r="N389" s="10" t="s">
        <v>61</v>
      </c>
      <c r="O389" s="7"/>
      <c r="T389" s="7"/>
    </row>
    <row r="390" spans="14:20" ht="13.5" hidden="1">
      <c r="N390" s="10" t="s">
        <v>62</v>
      </c>
      <c r="O390" s="7"/>
      <c r="T390" s="7"/>
    </row>
    <row r="391" spans="14:20" ht="13.5" hidden="1">
      <c r="N391" s="10" t="s">
        <v>63</v>
      </c>
      <c r="O391" s="7"/>
      <c r="T391" s="7"/>
    </row>
    <row r="392" spans="14:20" ht="13.5" hidden="1">
      <c r="N392" s="10" t="s">
        <v>64</v>
      </c>
      <c r="O392" s="7"/>
      <c r="T392" s="7"/>
    </row>
    <row r="393" spans="14:20" ht="13.5" hidden="1">
      <c r="N393" s="10" t="s">
        <v>65</v>
      </c>
      <c r="O393" s="7"/>
      <c r="T393" s="7"/>
    </row>
    <row r="394" spans="14:20" ht="13.5" hidden="1">
      <c r="N394" s="10" t="s">
        <v>66</v>
      </c>
      <c r="O394" s="7"/>
      <c r="T394" s="7"/>
    </row>
    <row r="395" spans="14:20" ht="13.5" hidden="1">
      <c r="N395" s="10" t="s">
        <v>67</v>
      </c>
      <c r="O395" s="7"/>
      <c r="T395" s="7"/>
    </row>
    <row r="396" spans="14:20" ht="13.5" hidden="1">
      <c r="N396" s="10" t="s">
        <v>68</v>
      </c>
      <c r="O396" s="7"/>
      <c r="T396" s="7"/>
    </row>
    <row r="397" spans="14:20" ht="13.5" hidden="1">
      <c r="N397" s="10" t="s">
        <v>69</v>
      </c>
      <c r="O397" s="7"/>
      <c r="T397" s="7"/>
    </row>
    <row r="398" spans="14:20" ht="13.5" hidden="1">
      <c r="N398" s="10" t="s">
        <v>70</v>
      </c>
      <c r="O398" s="7"/>
      <c r="T398" s="7"/>
    </row>
    <row r="399" spans="14:20" ht="13.5" hidden="1">
      <c r="N399" s="10" t="s">
        <v>71</v>
      </c>
      <c r="O399" s="7"/>
      <c r="T399" s="7"/>
    </row>
    <row r="400" spans="14:20" ht="13.5" hidden="1">
      <c r="N400" s="10" t="s">
        <v>72</v>
      </c>
      <c r="O400" s="7"/>
      <c r="T400" s="7"/>
    </row>
    <row r="401" spans="14:20" ht="13.5" hidden="1">
      <c r="N401" s="10" t="s">
        <v>73</v>
      </c>
      <c r="O401" s="7"/>
      <c r="T401" s="7"/>
    </row>
    <row r="402" spans="14:20" ht="13.5" hidden="1">
      <c r="N402" s="10" t="s">
        <v>585</v>
      </c>
      <c r="O402" s="7"/>
      <c r="T402" s="7"/>
    </row>
    <row r="403" spans="14:20" ht="13.5" hidden="1">
      <c r="N403" s="10" t="s">
        <v>74</v>
      </c>
      <c r="O403" s="7"/>
      <c r="T403" s="7"/>
    </row>
    <row r="404" spans="14:20" ht="13.5" hidden="1">
      <c r="N404" s="10" t="s">
        <v>75</v>
      </c>
      <c r="O404" s="7"/>
      <c r="T404" s="7"/>
    </row>
    <row r="405" spans="14:20" ht="13.5" hidden="1">
      <c r="N405" s="10" t="s">
        <v>76</v>
      </c>
      <c r="O405" s="7"/>
      <c r="T405" s="7"/>
    </row>
    <row r="406" spans="14:20" ht="13.5" hidden="1">
      <c r="N406" s="10" t="s">
        <v>77</v>
      </c>
      <c r="O406" s="7"/>
      <c r="T406" s="7"/>
    </row>
    <row r="407" spans="14:20" ht="13.5" hidden="1">
      <c r="N407" s="10" t="s">
        <v>78</v>
      </c>
      <c r="O407" s="7"/>
      <c r="T407" s="7"/>
    </row>
    <row r="408" spans="14:20" ht="13.5" hidden="1">
      <c r="N408" s="10" t="s">
        <v>79</v>
      </c>
      <c r="O408" s="7"/>
      <c r="T408" s="7"/>
    </row>
    <row r="409" spans="14:20" ht="13.5" hidden="1">
      <c r="N409" s="10" t="s">
        <v>80</v>
      </c>
      <c r="O409" s="7"/>
      <c r="T409" s="7"/>
    </row>
    <row r="410" spans="14:20" ht="13.5" hidden="1">
      <c r="N410" s="10" t="s">
        <v>81</v>
      </c>
      <c r="O410" s="7"/>
      <c r="T410" s="7"/>
    </row>
    <row r="411" spans="14:20" ht="13.5" hidden="1">
      <c r="N411" s="10" t="s">
        <v>82</v>
      </c>
      <c r="O411" s="7"/>
      <c r="T411" s="7"/>
    </row>
    <row r="412" spans="14:20" ht="13.5" hidden="1">
      <c r="N412" s="10" t="s">
        <v>83</v>
      </c>
      <c r="O412" s="7"/>
      <c r="T412" s="7"/>
    </row>
    <row r="413" spans="14:20" ht="13.5" hidden="1">
      <c r="N413" s="10" t="s">
        <v>84</v>
      </c>
      <c r="O413" s="7"/>
      <c r="T413" s="7"/>
    </row>
    <row r="414" spans="14:20" ht="13.5" hidden="1">
      <c r="N414" s="10" t="s">
        <v>85</v>
      </c>
      <c r="O414" s="7"/>
      <c r="T414" s="7"/>
    </row>
    <row r="415" spans="14:20" ht="13.5" hidden="1">
      <c r="N415" s="10" t="s">
        <v>86</v>
      </c>
      <c r="O415" s="7"/>
      <c r="T415" s="7"/>
    </row>
    <row r="416" spans="14:20" ht="13.5" hidden="1">
      <c r="N416" s="10" t="s">
        <v>87</v>
      </c>
      <c r="O416" s="7"/>
      <c r="T416" s="7"/>
    </row>
    <row r="417" spans="14:20" ht="13.5" hidden="1">
      <c r="N417" s="10" t="s">
        <v>88</v>
      </c>
      <c r="O417" s="7"/>
      <c r="T417" s="7"/>
    </row>
    <row r="418" spans="14:20" ht="13.5" hidden="1">
      <c r="N418" s="10" t="s">
        <v>89</v>
      </c>
      <c r="O418" s="7"/>
      <c r="T418" s="7"/>
    </row>
    <row r="419" spans="14:20" ht="13.5" hidden="1">
      <c r="N419" s="10" t="s">
        <v>90</v>
      </c>
      <c r="O419" s="7"/>
      <c r="T419" s="7"/>
    </row>
    <row r="420" spans="14:20" ht="13.5" hidden="1">
      <c r="N420" s="10" t="s">
        <v>91</v>
      </c>
      <c r="O420" s="7"/>
      <c r="T420" s="7"/>
    </row>
    <row r="421" spans="14:20" ht="13.5" hidden="1">
      <c r="N421" s="10" t="s">
        <v>92</v>
      </c>
      <c r="O421" s="7"/>
      <c r="T421" s="7"/>
    </row>
    <row r="422" spans="14:20" ht="13.5" hidden="1">
      <c r="N422" s="10" t="s">
        <v>93</v>
      </c>
      <c r="O422" s="7"/>
      <c r="T422" s="7"/>
    </row>
    <row r="423" spans="14:20" ht="13.5" hidden="1">
      <c r="N423" s="10" t="s">
        <v>94</v>
      </c>
      <c r="O423" s="7"/>
      <c r="T423" s="7"/>
    </row>
    <row r="424" spans="14:20" ht="13.5" hidden="1">
      <c r="N424" s="10" t="s">
        <v>95</v>
      </c>
      <c r="O424" s="7"/>
      <c r="T424" s="7"/>
    </row>
    <row r="425" spans="14:20" ht="13.5" hidden="1">
      <c r="N425" s="10" t="s">
        <v>96</v>
      </c>
      <c r="O425" s="7"/>
      <c r="T425" s="7"/>
    </row>
    <row r="426" spans="14:20" ht="13.5" hidden="1">
      <c r="N426" s="10" t="s">
        <v>97</v>
      </c>
      <c r="O426" s="7"/>
      <c r="T426" s="7"/>
    </row>
    <row r="427" spans="14:20" ht="13.5" hidden="1">
      <c r="N427" s="10" t="s">
        <v>98</v>
      </c>
      <c r="O427" s="7"/>
      <c r="T427" s="7"/>
    </row>
    <row r="428" spans="14:20" ht="13.5" hidden="1">
      <c r="N428" s="10" t="s">
        <v>99</v>
      </c>
      <c r="O428" s="7"/>
      <c r="T428" s="7"/>
    </row>
    <row r="429" spans="14:20" ht="13.5" hidden="1">
      <c r="N429" s="10" t="s">
        <v>100</v>
      </c>
      <c r="O429" s="7"/>
      <c r="T429" s="7"/>
    </row>
    <row r="430" spans="14:20" ht="13.5" hidden="1">
      <c r="N430" s="10" t="s">
        <v>101</v>
      </c>
      <c r="O430" s="7"/>
      <c r="T430" s="7"/>
    </row>
    <row r="431" spans="14:20" ht="13.5" hidden="1">
      <c r="N431" s="10" t="s">
        <v>102</v>
      </c>
      <c r="O431" s="7"/>
      <c r="T431" s="7"/>
    </row>
    <row r="432" spans="14:20" ht="13.5" hidden="1">
      <c r="N432" s="10" t="s">
        <v>103</v>
      </c>
      <c r="O432" s="7"/>
      <c r="T432" s="7"/>
    </row>
    <row r="433" spans="14:20" ht="13.5" hidden="1">
      <c r="N433" s="10" t="s">
        <v>104</v>
      </c>
      <c r="O433" s="7"/>
      <c r="T433" s="7"/>
    </row>
    <row r="434" spans="14:20" ht="13.5" hidden="1">
      <c r="N434" s="10" t="s">
        <v>105</v>
      </c>
      <c r="O434" s="7"/>
      <c r="T434" s="7"/>
    </row>
    <row r="435" spans="14:20" ht="13.5" hidden="1">
      <c r="N435" s="10" t="s">
        <v>106</v>
      </c>
      <c r="O435" s="7"/>
      <c r="T435" s="7"/>
    </row>
    <row r="436" spans="14:20" ht="13.5" hidden="1">
      <c r="N436" s="10" t="s">
        <v>107</v>
      </c>
      <c r="O436" s="7"/>
      <c r="T436" s="7"/>
    </row>
    <row r="437" spans="14:20" ht="13.5" hidden="1">
      <c r="N437" s="10" t="s">
        <v>108</v>
      </c>
      <c r="O437" s="7"/>
      <c r="T437" s="7"/>
    </row>
    <row r="438" spans="14:20" ht="13.5" hidden="1">
      <c r="N438" s="10" t="s">
        <v>109</v>
      </c>
      <c r="O438" s="7"/>
      <c r="T438" s="7"/>
    </row>
    <row r="439" spans="14:20" ht="13.5" hidden="1">
      <c r="N439" s="10" t="s">
        <v>110</v>
      </c>
      <c r="O439" s="7"/>
      <c r="T439" s="7"/>
    </row>
    <row r="440" spans="14:20" ht="13.5" hidden="1">
      <c r="N440" s="10" t="s">
        <v>111</v>
      </c>
      <c r="O440" s="7"/>
      <c r="T440" s="7"/>
    </row>
    <row r="441" spans="14:20" ht="13.5" hidden="1">
      <c r="N441" s="10" t="s">
        <v>112</v>
      </c>
      <c r="O441" s="7"/>
      <c r="T441" s="7"/>
    </row>
    <row r="442" spans="14:20" ht="13.5" hidden="1">
      <c r="N442" s="10" t="s">
        <v>113</v>
      </c>
      <c r="O442" s="7"/>
      <c r="T442" s="7"/>
    </row>
    <row r="443" spans="14:20" ht="13.5" hidden="1">
      <c r="N443" s="10" t="s">
        <v>114</v>
      </c>
      <c r="O443" s="7"/>
      <c r="T443" s="7"/>
    </row>
    <row r="444" spans="14:20" ht="13.5" hidden="1">
      <c r="N444" s="10" t="s">
        <v>115</v>
      </c>
      <c r="O444" s="7"/>
      <c r="T444" s="7"/>
    </row>
    <row r="445" spans="14:20" ht="13.5" hidden="1">
      <c r="N445" s="10" t="s">
        <v>116</v>
      </c>
      <c r="O445" s="7"/>
      <c r="T445" s="7"/>
    </row>
    <row r="446" spans="14:20" ht="13.5" hidden="1">
      <c r="N446" s="10" t="s">
        <v>117</v>
      </c>
      <c r="O446" s="7"/>
      <c r="T446" s="7"/>
    </row>
    <row r="447" spans="14:20" ht="13.5" hidden="1">
      <c r="N447" s="10" t="s">
        <v>118</v>
      </c>
      <c r="O447" s="7"/>
      <c r="T447" s="7"/>
    </row>
    <row r="448" spans="14:20" ht="13.5" hidden="1">
      <c r="N448" s="10" t="s">
        <v>119</v>
      </c>
      <c r="O448" s="7"/>
      <c r="T448" s="7"/>
    </row>
    <row r="449" spans="14:20" ht="13.5" hidden="1">
      <c r="N449" s="10" t="s">
        <v>120</v>
      </c>
      <c r="O449" s="7"/>
      <c r="T449" s="7"/>
    </row>
    <row r="450" spans="14:20" ht="13.5" hidden="1">
      <c r="N450" s="10" t="s">
        <v>121</v>
      </c>
      <c r="O450" s="7"/>
      <c r="T450" s="7"/>
    </row>
    <row r="451" spans="14:20" ht="13.5" hidden="1">
      <c r="N451" s="10" t="s">
        <v>122</v>
      </c>
      <c r="O451" s="7"/>
      <c r="T451" s="7"/>
    </row>
    <row r="452" spans="14:20" ht="13.5" hidden="1">
      <c r="N452" s="10" t="s">
        <v>123</v>
      </c>
      <c r="O452" s="7"/>
      <c r="T452" s="7"/>
    </row>
    <row r="453" spans="14:20" ht="13.5" hidden="1">
      <c r="N453" s="10" t="s">
        <v>124</v>
      </c>
      <c r="O453" s="7"/>
      <c r="T453" s="7"/>
    </row>
    <row r="454" spans="14:20" ht="13.5" hidden="1">
      <c r="N454" s="10" t="s">
        <v>125</v>
      </c>
      <c r="O454" s="7"/>
      <c r="T454" s="7"/>
    </row>
    <row r="455" spans="14:20" ht="13.5" hidden="1">
      <c r="N455" s="10" t="s">
        <v>126</v>
      </c>
      <c r="O455" s="7"/>
      <c r="T455" s="7"/>
    </row>
    <row r="456" spans="14:20" ht="13.5" hidden="1">
      <c r="N456" s="10" t="s">
        <v>127</v>
      </c>
      <c r="O456" s="7"/>
      <c r="T456" s="7"/>
    </row>
    <row r="457" spans="14:20" ht="13.5" hidden="1">
      <c r="N457" s="10" t="s">
        <v>128</v>
      </c>
      <c r="O457" s="7"/>
      <c r="T457" s="7"/>
    </row>
    <row r="458" spans="14:20" ht="13.5" hidden="1">
      <c r="N458" s="10" t="s">
        <v>129</v>
      </c>
      <c r="O458" s="7"/>
      <c r="T458" s="7"/>
    </row>
    <row r="459" spans="14:20" ht="13.5" hidden="1">
      <c r="N459" s="10" t="s">
        <v>130</v>
      </c>
      <c r="O459" s="7"/>
      <c r="T459" s="7"/>
    </row>
    <row r="460" spans="14:20" ht="13.5" hidden="1">
      <c r="N460" s="10" t="s">
        <v>131</v>
      </c>
      <c r="O460" s="7"/>
      <c r="T460" s="7"/>
    </row>
    <row r="461" spans="14:20" ht="13.5" hidden="1">
      <c r="N461" s="10" t="s">
        <v>132</v>
      </c>
      <c r="O461" s="7"/>
      <c r="T461" s="7"/>
    </row>
    <row r="462" spans="14:20" ht="13.5" hidden="1">
      <c r="N462" s="10" t="s">
        <v>133</v>
      </c>
      <c r="O462" s="7"/>
      <c r="T462" s="7"/>
    </row>
    <row r="463" spans="14:20" ht="13.5" hidden="1">
      <c r="N463" s="10" t="s">
        <v>134</v>
      </c>
      <c r="O463" s="7"/>
      <c r="T463" s="7"/>
    </row>
    <row r="464" spans="14:20" ht="13.5" hidden="1">
      <c r="N464" s="10" t="s">
        <v>135</v>
      </c>
      <c r="O464" s="7"/>
      <c r="T464" s="7"/>
    </row>
    <row r="465" spans="14:20" ht="13.5" hidden="1">
      <c r="N465" s="10" t="s">
        <v>136</v>
      </c>
      <c r="O465" s="7"/>
      <c r="T465" s="7"/>
    </row>
    <row r="466" spans="14:20" ht="13.5" hidden="1">
      <c r="N466" s="10" t="s">
        <v>137</v>
      </c>
      <c r="O466" s="7"/>
      <c r="T466" s="7"/>
    </row>
    <row r="467" spans="14:20" ht="13.5" hidden="1">
      <c r="N467" s="10" t="s">
        <v>138</v>
      </c>
      <c r="O467" s="7"/>
      <c r="T467" s="7"/>
    </row>
    <row r="468" spans="14:20" ht="13.5" hidden="1">
      <c r="N468" s="10" t="s">
        <v>139</v>
      </c>
      <c r="O468" s="7"/>
      <c r="T468" s="7"/>
    </row>
    <row r="469" spans="14:20" ht="13.5" hidden="1">
      <c r="N469" s="10" t="s">
        <v>140</v>
      </c>
      <c r="O469" s="7"/>
      <c r="T469" s="7"/>
    </row>
    <row r="470" spans="14:20" ht="13.5" hidden="1">
      <c r="N470" s="10" t="s">
        <v>141</v>
      </c>
      <c r="O470" s="7"/>
      <c r="T470" s="7"/>
    </row>
    <row r="471" spans="14:20" ht="13.5" hidden="1">
      <c r="N471" s="10" t="s">
        <v>142</v>
      </c>
      <c r="O471" s="7"/>
      <c r="T471" s="7"/>
    </row>
    <row r="472" spans="14:20" ht="13.5" hidden="1">
      <c r="N472" s="10" t="s">
        <v>143</v>
      </c>
      <c r="O472" s="7"/>
      <c r="T472" s="7"/>
    </row>
    <row r="473" spans="14:20" ht="13.5" hidden="1">
      <c r="N473" s="10" t="s">
        <v>144</v>
      </c>
      <c r="O473" s="7"/>
      <c r="T473" s="7"/>
    </row>
    <row r="474" spans="14:20" ht="13.5" hidden="1">
      <c r="N474" s="10" t="s">
        <v>145</v>
      </c>
      <c r="O474" s="7"/>
      <c r="T474" s="7"/>
    </row>
    <row r="475" spans="14:20" ht="13.5" hidden="1">
      <c r="N475" s="10" t="s">
        <v>146</v>
      </c>
      <c r="O475" s="7"/>
      <c r="T475" s="7"/>
    </row>
    <row r="476" spans="14:20" ht="13.5" hidden="1">
      <c r="N476" s="10" t="s">
        <v>147</v>
      </c>
      <c r="O476" s="7"/>
      <c r="T476" s="7"/>
    </row>
    <row r="477" spans="14:20" ht="13.5" hidden="1">
      <c r="N477" s="10" t="s">
        <v>148</v>
      </c>
      <c r="O477" s="7"/>
      <c r="T477" s="7"/>
    </row>
    <row r="478" spans="14:20" ht="13.5" hidden="1">
      <c r="N478" s="10" t="s">
        <v>149</v>
      </c>
      <c r="O478" s="7"/>
      <c r="T478" s="7"/>
    </row>
    <row r="479" spans="14:20" ht="13.5" hidden="1">
      <c r="N479" s="10" t="s">
        <v>150</v>
      </c>
      <c r="O479" s="7"/>
      <c r="T479" s="7"/>
    </row>
    <row r="480" spans="14:20" ht="13.5" hidden="1">
      <c r="N480" s="10" t="s">
        <v>151</v>
      </c>
      <c r="O480" s="7"/>
      <c r="T480" s="7"/>
    </row>
    <row r="481" spans="14:20" ht="13.5" hidden="1">
      <c r="N481" s="10" t="s">
        <v>152</v>
      </c>
      <c r="O481" s="7"/>
      <c r="T481" s="7"/>
    </row>
    <row r="482" spans="14:20" ht="13.5" hidden="1">
      <c r="N482" s="10" t="s">
        <v>153</v>
      </c>
      <c r="O482" s="7"/>
      <c r="T482" s="7"/>
    </row>
    <row r="483" spans="14:20" ht="13.5" hidden="1">
      <c r="N483" s="10" t="s">
        <v>154</v>
      </c>
      <c r="O483" s="7"/>
      <c r="T483" s="7"/>
    </row>
    <row r="484" spans="14:20" ht="13.5" hidden="1">
      <c r="N484" s="10" t="s">
        <v>155</v>
      </c>
      <c r="O484" s="7"/>
      <c r="T484" s="7"/>
    </row>
    <row r="485" spans="14:20" ht="13.5" hidden="1">
      <c r="N485" s="10" t="s">
        <v>156</v>
      </c>
      <c r="O485" s="7"/>
      <c r="T485" s="7"/>
    </row>
    <row r="486" spans="14:20" ht="13.5" hidden="1">
      <c r="N486" s="10" t="s">
        <v>157</v>
      </c>
      <c r="O486" s="7"/>
      <c r="T486" s="7"/>
    </row>
    <row r="487" spans="14:20" ht="13.5" hidden="1">
      <c r="N487" s="10" t="s">
        <v>158</v>
      </c>
      <c r="O487" s="7"/>
      <c r="T487" s="7"/>
    </row>
    <row r="488" spans="14:20" ht="13.5" hidden="1">
      <c r="N488" s="10" t="s">
        <v>159</v>
      </c>
      <c r="O488" s="7"/>
      <c r="T488" s="7"/>
    </row>
    <row r="489" spans="14:20" ht="13.5" hidden="1">
      <c r="N489" s="10" t="s">
        <v>160</v>
      </c>
      <c r="O489" s="7"/>
      <c r="T489" s="7"/>
    </row>
    <row r="490" spans="14:20" ht="13.5" hidden="1">
      <c r="N490" s="10" t="s">
        <v>161</v>
      </c>
      <c r="O490" s="7"/>
      <c r="T490" s="7"/>
    </row>
    <row r="491" spans="14:20" ht="13.5" hidden="1">
      <c r="N491" s="10" t="s">
        <v>162</v>
      </c>
      <c r="O491" s="7"/>
      <c r="T491" s="7"/>
    </row>
    <row r="492" spans="14:20" ht="13.5" hidden="1">
      <c r="N492" s="10" t="s">
        <v>163</v>
      </c>
      <c r="O492" s="7"/>
      <c r="T492" s="7"/>
    </row>
    <row r="493" spans="14:20" ht="13.5" hidden="1">
      <c r="N493" s="10" t="s">
        <v>164</v>
      </c>
      <c r="O493" s="7"/>
      <c r="T493" s="7"/>
    </row>
    <row r="494" spans="14:20" ht="13.5" hidden="1">
      <c r="N494" s="10" t="s">
        <v>165</v>
      </c>
      <c r="O494" s="7"/>
      <c r="T494" s="7"/>
    </row>
    <row r="495" spans="14:20" ht="13.5" hidden="1">
      <c r="N495" s="10" t="s">
        <v>166</v>
      </c>
      <c r="O495" s="7"/>
      <c r="T495" s="7"/>
    </row>
    <row r="496" spans="14:20" ht="13.5" hidden="1">
      <c r="N496" s="10" t="s">
        <v>167</v>
      </c>
      <c r="O496" s="7"/>
      <c r="T496" s="7"/>
    </row>
    <row r="497" spans="14:20" ht="13.5" hidden="1">
      <c r="N497" s="10" t="s">
        <v>168</v>
      </c>
      <c r="O497" s="7"/>
      <c r="T497" s="7"/>
    </row>
    <row r="498" spans="14:20" ht="13.5" hidden="1">
      <c r="N498" s="10" t="s">
        <v>169</v>
      </c>
      <c r="O498" s="7"/>
      <c r="T498" s="7"/>
    </row>
    <row r="499" spans="14:20" ht="13.5" hidden="1">
      <c r="N499" s="10" t="s">
        <v>170</v>
      </c>
      <c r="O499" s="7"/>
      <c r="T499" s="7"/>
    </row>
    <row r="500" spans="14:20" ht="13.5" hidden="1">
      <c r="N500" s="10" t="s">
        <v>171</v>
      </c>
      <c r="O500" s="7"/>
      <c r="T500" s="7"/>
    </row>
    <row r="501" spans="14:20" ht="13.5" hidden="1">
      <c r="N501" s="10" t="s">
        <v>172</v>
      </c>
      <c r="O501" s="7"/>
      <c r="T501" s="7"/>
    </row>
    <row r="502" spans="14:20" ht="13.5" hidden="1">
      <c r="N502" s="10" t="s">
        <v>173</v>
      </c>
      <c r="O502" s="7"/>
      <c r="T502" s="7"/>
    </row>
    <row r="503" spans="14:20" ht="13.5" hidden="1">
      <c r="N503" s="10" t="s">
        <v>174</v>
      </c>
      <c r="O503" s="7"/>
      <c r="T503" s="7"/>
    </row>
    <row r="504" spans="14:20" ht="13.5" hidden="1">
      <c r="N504" s="10" t="s">
        <v>175</v>
      </c>
      <c r="O504" s="7"/>
      <c r="T504" s="7"/>
    </row>
    <row r="505" spans="14:20" ht="13.5" hidden="1">
      <c r="N505" s="10" t="s">
        <v>176</v>
      </c>
      <c r="O505" s="7"/>
      <c r="T505" s="7"/>
    </row>
    <row r="506" spans="14:20" ht="13.5" hidden="1">
      <c r="N506" s="10" t="s">
        <v>177</v>
      </c>
      <c r="O506" s="7"/>
      <c r="T506" s="7"/>
    </row>
    <row r="507" spans="14:20" ht="13.5" hidden="1">
      <c r="N507" s="10" t="s">
        <v>178</v>
      </c>
      <c r="O507" s="7"/>
      <c r="T507" s="7"/>
    </row>
    <row r="508" spans="14:20" ht="13.5" hidden="1">
      <c r="N508" s="10" t="s">
        <v>179</v>
      </c>
      <c r="O508" s="7"/>
      <c r="T508" s="7"/>
    </row>
    <row r="509" spans="14:20" ht="13.5" hidden="1">
      <c r="N509" s="10" t="s">
        <v>180</v>
      </c>
      <c r="O509" s="7"/>
      <c r="T509" s="7"/>
    </row>
    <row r="510" spans="14:20" ht="13.5" hidden="1">
      <c r="N510" s="10" t="s">
        <v>181</v>
      </c>
      <c r="O510" s="7"/>
      <c r="T510" s="7"/>
    </row>
    <row r="511" spans="14:20" ht="13.5" hidden="1">
      <c r="N511" s="10" t="s">
        <v>182</v>
      </c>
      <c r="O511" s="7"/>
      <c r="T511" s="7"/>
    </row>
    <row r="512" spans="14:20" ht="13.5" hidden="1">
      <c r="N512" s="10" t="s">
        <v>183</v>
      </c>
      <c r="O512" s="7"/>
      <c r="T512" s="7"/>
    </row>
    <row r="513" spans="14:20" ht="13.5" hidden="1">
      <c r="N513" s="10" t="s">
        <v>184</v>
      </c>
      <c r="O513" s="7"/>
      <c r="T513" s="7"/>
    </row>
    <row r="514" spans="14:20" ht="13.5" hidden="1">
      <c r="N514" s="10" t="s">
        <v>185</v>
      </c>
      <c r="O514" s="7"/>
      <c r="T514" s="7"/>
    </row>
    <row r="515" spans="14:20" ht="13.5" hidden="1">
      <c r="N515" s="10" t="s">
        <v>186</v>
      </c>
      <c r="O515" s="7"/>
      <c r="T515" s="7"/>
    </row>
    <row r="516" spans="14:20" ht="13.5" hidden="1">
      <c r="N516" s="10" t="s">
        <v>187</v>
      </c>
      <c r="O516" s="7"/>
      <c r="T516" s="7"/>
    </row>
    <row r="517" spans="14:20" ht="13.5" hidden="1">
      <c r="N517" s="10" t="s">
        <v>188</v>
      </c>
      <c r="O517" s="7"/>
      <c r="T517" s="7"/>
    </row>
    <row r="518" spans="14:20" ht="13.5" hidden="1">
      <c r="N518" s="10" t="s">
        <v>189</v>
      </c>
      <c r="O518" s="7"/>
      <c r="T518" s="7"/>
    </row>
    <row r="519" spans="14:20" ht="13.5" hidden="1">
      <c r="N519" s="10" t="s">
        <v>190</v>
      </c>
      <c r="O519" s="7"/>
      <c r="T519" s="7"/>
    </row>
    <row r="520" spans="14:20" ht="13.5" hidden="1">
      <c r="N520" s="10" t="s">
        <v>191</v>
      </c>
      <c r="O520" s="7"/>
      <c r="T520" s="7"/>
    </row>
    <row r="521" spans="14:20" ht="13.5" hidden="1">
      <c r="N521" s="10" t="s">
        <v>192</v>
      </c>
      <c r="O521" s="7"/>
      <c r="T521" s="7"/>
    </row>
    <row r="522" spans="14:20" ht="13.5" hidden="1">
      <c r="N522" s="10" t="s">
        <v>193</v>
      </c>
      <c r="O522" s="7"/>
      <c r="T522" s="7"/>
    </row>
    <row r="523" spans="14:20" ht="13.5" hidden="1">
      <c r="N523" s="10" t="s">
        <v>194</v>
      </c>
      <c r="O523" s="7"/>
      <c r="T523" s="7"/>
    </row>
    <row r="524" spans="14:20" ht="13.5" hidden="1">
      <c r="N524" s="10" t="s">
        <v>195</v>
      </c>
      <c r="O524" s="7"/>
      <c r="T524" s="7"/>
    </row>
    <row r="525" spans="14:20" ht="13.5" hidden="1">
      <c r="N525" s="10" t="s">
        <v>196</v>
      </c>
      <c r="O525" s="7"/>
      <c r="T525" s="7"/>
    </row>
    <row r="526" spans="14:20" ht="13.5" hidden="1">
      <c r="N526" s="10" t="s">
        <v>197</v>
      </c>
      <c r="O526" s="7"/>
      <c r="T526" s="7"/>
    </row>
    <row r="527" spans="14:20" ht="13.5" hidden="1">
      <c r="N527" s="10" t="s">
        <v>198</v>
      </c>
      <c r="O527" s="7"/>
      <c r="T527" s="7"/>
    </row>
    <row r="528" spans="14:20" ht="13.5" hidden="1">
      <c r="N528" s="10" t="s">
        <v>199</v>
      </c>
      <c r="O528" s="7"/>
      <c r="T528" s="7"/>
    </row>
    <row r="529" spans="14:20" ht="13.5" hidden="1">
      <c r="N529" s="10" t="s">
        <v>200</v>
      </c>
      <c r="O529" s="7"/>
      <c r="T529" s="7"/>
    </row>
    <row r="530" spans="14:20" ht="13.5" hidden="1">
      <c r="N530" s="10" t="s">
        <v>201</v>
      </c>
      <c r="O530" s="7"/>
      <c r="T530" s="7"/>
    </row>
    <row r="531" spans="14:20" ht="13.5" hidden="1">
      <c r="N531" s="10" t="s">
        <v>202</v>
      </c>
      <c r="O531" s="7"/>
      <c r="T531" s="7"/>
    </row>
    <row r="532" spans="14:20" ht="13.5" hidden="1">
      <c r="N532" s="10" t="s">
        <v>203</v>
      </c>
      <c r="O532" s="7"/>
      <c r="T532" s="7"/>
    </row>
    <row r="533" spans="14:20" ht="13.5" hidden="1">
      <c r="N533" s="10" t="s">
        <v>204</v>
      </c>
      <c r="O533" s="7"/>
      <c r="T533" s="7"/>
    </row>
    <row r="534" spans="14:20" ht="13.5" hidden="1">
      <c r="N534" s="10" t="s">
        <v>205</v>
      </c>
      <c r="O534" s="7"/>
      <c r="T534" s="7"/>
    </row>
    <row r="535" spans="14:20" ht="13.5" hidden="1">
      <c r="N535" s="10" t="s">
        <v>206</v>
      </c>
      <c r="O535" s="7"/>
      <c r="T535" s="7"/>
    </row>
    <row r="536" spans="14:20" ht="13.5" hidden="1">
      <c r="N536" s="10" t="s">
        <v>207</v>
      </c>
      <c r="O536" s="7"/>
      <c r="T536" s="7"/>
    </row>
    <row r="537" spans="14:20" ht="13.5" hidden="1">
      <c r="N537" s="10" t="s">
        <v>208</v>
      </c>
      <c r="O537" s="7"/>
      <c r="T537" s="7"/>
    </row>
    <row r="538" spans="14:20" ht="13.5" hidden="1">
      <c r="N538" s="10" t="s">
        <v>209</v>
      </c>
      <c r="O538" s="7"/>
      <c r="T538" s="7"/>
    </row>
    <row r="539" spans="14:20" ht="13.5" hidden="1">
      <c r="N539" s="10" t="s">
        <v>210</v>
      </c>
      <c r="O539" s="7"/>
      <c r="T539" s="7"/>
    </row>
    <row r="540" spans="14:20" ht="13.5" hidden="1">
      <c r="N540" s="10" t="s">
        <v>211</v>
      </c>
      <c r="O540" s="7"/>
      <c r="T540" s="7"/>
    </row>
    <row r="541" spans="14:20" ht="13.5" hidden="1">
      <c r="N541" s="10" t="s">
        <v>212</v>
      </c>
      <c r="O541" s="7"/>
      <c r="T541" s="7"/>
    </row>
    <row r="542" spans="14:20" ht="13.5" hidden="1">
      <c r="N542" s="10" t="s">
        <v>213</v>
      </c>
      <c r="O542" s="7"/>
      <c r="T542" s="7"/>
    </row>
    <row r="543" spans="14:20" ht="13.5" hidden="1">
      <c r="N543" s="10" t="s">
        <v>214</v>
      </c>
      <c r="O543" s="7"/>
      <c r="T543" s="7"/>
    </row>
    <row r="544" spans="14:20" ht="13.5" hidden="1">
      <c r="N544" s="10" t="s">
        <v>215</v>
      </c>
      <c r="O544" s="7"/>
      <c r="T544" s="7"/>
    </row>
    <row r="545" spans="14:20" ht="13.5" hidden="1">
      <c r="N545" s="10" t="s">
        <v>216</v>
      </c>
      <c r="O545" s="7"/>
      <c r="T545" s="7"/>
    </row>
    <row r="546" spans="14:20" ht="13.5" hidden="1">
      <c r="N546" s="10" t="s">
        <v>217</v>
      </c>
      <c r="O546" s="7"/>
      <c r="T546" s="7"/>
    </row>
    <row r="547" spans="14:20" ht="13.5" hidden="1">
      <c r="N547" s="10" t="s">
        <v>218</v>
      </c>
      <c r="O547" s="7"/>
      <c r="T547" s="7"/>
    </row>
    <row r="548" spans="14:20" ht="13.5" hidden="1">
      <c r="N548" s="10" t="s">
        <v>219</v>
      </c>
      <c r="O548" s="7"/>
      <c r="T548" s="7"/>
    </row>
    <row r="549" spans="14:20" ht="13.5" hidden="1">
      <c r="N549" s="10" t="s">
        <v>220</v>
      </c>
      <c r="O549" s="7"/>
      <c r="T549" s="7"/>
    </row>
    <row r="550" spans="14:20" ht="13.5" hidden="1">
      <c r="N550" s="10" t="s">
        <v>221</v>
      </c>
      <c r="O550" s="7"/>
      <c r="T550" s="7"/>
    </row>
    <row r="551" spans="14:20" ht="13.5" hidden="1">
      <c r="N551" s="10" t="s">
        <v>222</v>
      </c>
      <c r="O551" s="7"/>
      <c r="T551" s="7"/>
    </row>
    <row r="552" spans="14:20" ht="13.5" hidden="1">
      <c r="N552" s="10" t="s">
        <v>223</v>
      </c>
      <c r="O552" s="7"/>
      <c r="T552" s="7"/>
    </row>
    <row r="553" spans="14:20" ht="13.5" hidden="1">
      <c r="N553" s="10" t="s">
        <v>224</v>
      </c>
      <c r="O553" s="7"/>
      <c r="T553" s="7"/>
    </row>
    <row r="554" spans="14:20" ht="13.5" hidden="1">
      <c r="N554" s="10" t="s">
        <v>225</v>
      </c>
      <c r="O554" s="7"/>
      <c r="T554" s="7"/>
    </row>
    <row r="555" spans="14:20" ht="13.5" hidden="1">
      <c r="N555" s="10" t="s">
        <v>226</v>
      </c>
      <c r="O555" s="7"/>
      <c r="T555" s="7"/>
    </row>
    <row r="556" spans="14:20" ht="13.5" hidden="1">
      <c r="N556" s="10" t="s">
        <v>227</v>
      </c>
      <c r="O556" s="7"/>
      <c r="T556" s="7"/>
    </row>
    <row r="557" spans="14:20" ht="13.5" hidden="1">
      <c r="N557" s="10" t="s">
        <v>228</v>
      </c>
      <c r="O557" s="7"/>
      <c r="T557" s="7"/>
    </row>
    <row r="558" spans="14:20" ht="13.5" hidden="1">
      <c r="N558" s="10" t="s">
        <v>229</v>
      </c>
      <c r="O558" s="7"/>
      <c r="T558" s="7"/>
    </row>
    <row r="559" spans="14:20" ht="13.5" hidden="1">
      <c r="N559" s="10" t="s">
        <v>230</v>
      </c>
      <c r="O559" s="7"/>
      <c r="T559" s="7"/>
    </row>
    <row r="560" spans="14:20" ht="13.5" hidden="1">
      <c r="N560" s="10" t="s">
        <v>231</v>
      </c>
      <c r="O560" s="7"/>
      <c r="T560" s="7"/>
    </row>
    <row r="561" spans="14:20" ht="13.5" hidden="1">
      <c r="N561" s="10" t="s">
        <v>232</v>
      </c>
      <c r="O561" s="7"/>
      <c r="T561" s="7"/>
    </row>
    <row r="562" spans="14:20" ht="13.5" hidden="1">
      <c r="N562" s="10" t="s">
        <v>586</v>
      </c>
      <c r="O562" s="7"/>
      <c r="T562" s="7"/>
    </row>
    <row r="563" spans="14:20" ht="13.5" hidden="1">
      <c r="N563" s="10"/>
      <c r="O563" s="7"/>
      <c r="T563" s="7"/>
    </row>
    <row r="564" spans="14:20" ht="13.5" hidden="1">
      <c r="N564" s="10" t="s">
        <v>587</v>
      </c>
      <c r="O564" s="7"/>
      <c r="T564" s="7"/>
    </row>
    <row r="565" spans="14:20" ht="13.5" hidden="1">
      <c r="N565" s="10" t="s">
        <v>588</v>
      </c>
      <c r="O565" s="7"/>
      <c r="T565" s="7"/>
    </row>
    <row r="566" spans="14:20" ht="13.5" hidden="1">
      <c r="N566" s="10" t="s">
        <v>589</v>
      </c>
      <c r="O566" s="7"/>
      <c r="T566" s="7"/>
    </row>
    <row r="567" spans="14:20" ht="13.5" hidden="1">
      <c r="N567" s="10" t="s">
        <v>590</v>
      </c>
      <c r="O567" s="7"/>
      <c r="T567" s="7"/>
    </row>
    <row r="568" spans="14:20" ht="13.5" hidden="1">
      <c r="N568" s="10" t="s">
        <v>591</v>
      </c>
      <c r="O568" s="7"/>
      <c r="T568" s="7"/>
    </row>
    <row r="569" spans="14:20" ht="13.5" hidden="1">
      <c r="N569" s="10" t="s">
        <v>592</v>
      </c>
      <c r="O569" s="7"/>
      <c r="T569" s="7"/>
    </row>
    <row r="570" spans="14:20" ht="13.5" hidden="1">
      <c r="N570" s="10" t="s">
        <v>593</v>
      </c>
      <c r="O570" s="7"/>
      <c r="T570" s="7"/>
    </row>
    <row r="571" spans="14:20" ht="13.5" hidden="1">
      <c r="N571" s="10" t="s">
        <v>594</v>
      </c>
      <c r="O571" s="7"/>
      <c r="T571" s="7"/>
    </row>
    <row r="572" spans="14:20" ht="13.5" hidden="1">
      <c r="N572" s="10" t="s">
        <v>595</v>
      </c>
      <c r="O572" s="7"/>
      <c r="T572" s="7"/>
    </row>
    <row r="573" spans="14:20" ht="13.5" hidden="1">
      <c r="N573" s="10" t="s">
        <v>596</v>
      </c>
      <c r="O573" s="7"/>
      <c r="T573" s="7"/>
    </row>
    <row r="574" spans="14:20" ht="13.5" hidden="1">
      <c r="N574" s="10" t="s">
        <v>597</v>
      </c>
      <c r="O574" s="7"/>
      <c r="T574" s="7"/>
    </row>
    <row r="575" spans="14:20" ht="13.5" hidden="1">
      <c r="N575" s="10" t="s">
        <v>598</v>
      </c>
      <c r="O575" s="7"/>
      <c r="T575" s="7"/>
    </row>
    <row r="576" spans="14:20" ht="13.5" hidden="1">
      <c r="N576" s="10" t="s">
        <v>599</v>
      </c>
      <c r="O576" s="7"/>
      <c r="T576" s="7"/>
    </row>
    <row r="577" spans="14:20" ht="13.5" hidden="1">
      <c r="N577" s="10" t="s">
        <v>600</v>
      </c>
      <c r="O577" s="7"/>
      <c r="T577" s="7"/>
    </row>
    <row r="578" spans="14:20" ht="13.5" hidden="1">
      <c r="N578" s="10" t="s">
        <v>601</v>
      </c>
      <c r="O578" s="7"/>
      <c r="T578" s="7"/>
    </row>
    <row r="579" spans="14:20" ht="13.5" hidden="1">
      <c r="N579" s="10" t="s">
        <v>602</v>
      </c>
      <c r="O579" s="7"/>
      <c r="T579" s="7"/>
    </row>
    <row r="580" spans="14:20" ht="13.5" hidden="1">
      <c r="N580" s="10" t="s">
        <v>603</v>
      </c>
      <c r="O580" s="7"/>
      <c r="T580" s="7"/>
    </row>
    <row r="581" spans="14:20" ht="13.5" hidden="1">
      <c r="N581" s="10" t="s">
        <v>604</v>
      </c>
      <c r="O581" s="7"/>
      <c r="T581" s="7"/>
    </row>
    <row r="582" spans="14:20" ht="13.5" hidden="1">
      <c r="N582" s="10" t="s">
        <v>605</v>
      </c>
      <c r="O582" s="7"/>
      <c r="T582" s="7"/>
    </row>
    <row r="583" spans="14:20" ht="13.5" hidden="1">
      <c r="N583" s="10" t="s">
        <v>606</v>
      </c>
      <c r="O583" s="7"/>
      <c r="T583" s="7"/>
    </row>
    <row r="584" spans="14:20" ht="13.5" hidden="1">
      <c r="N584" s="10" t="s">
        <v>607</v>
      </c>
      <c r="O584" s="7"/>
      <c r="T584" s="7"/>
    </row>
    <row r="585" spans="14:20" ht="13.5" hidden="1">
      <c r="N585" s="10" t="s">
        <v>608</v>
      </c>
      <c r="O585" s="7"/>
      <c r="T585" s="7"/>
    </row>
    <row r="586" spans="14:20" ht="13.5" hidden="1">
      <c r="N586" s="10" t="s">
        <v>609</v>
      </c>
      <c r="O586" s="7"/>
      <c r="T586" s="7"/>
    </row>
    <row r="587" spans="14:20" ht="13.5" hidden="1">
      <c r="N587" s="10" t="s">
        <v>610</v>
      </c>
      <c r="O587" s="7"/>
      <c r="T587" s="7"/>
    </row>
    <row r="588" spans="14:20" ht="13.5" hidden="1">
      <c r="N588" s="10" t="s">
        <v>611</v>
      </c>
      <c r="O588" s="7"/>
      <c r="T588" s="7"/>
    </row>
    <row r="589" spans="14:20" ht="13.5" hidden="1">
      <c r="N589" s="10" t="s">
        <v>612</v>
      </c>
      <c r="O589" s="7"/>
      <c r="T589" s="7"/>
    </row>
    <row r="590" spans="14:20" ht="13.5" hidden="1">
      <c r="N590" s="10" t="s">
        <v>613</v>
      </c>
      <c r="O590" s="7"/>
      <c r="T590" s="7"/>
    </row>
    <row r="591" spans="14:20" ht="13.5" hidden="1">
      <c r="N591" s="10" t="s">
        <v>614</v>
      </c>
      <c r="O591" s="7"/>
      <c r="T591" s="7"/>
    </row>
    <row r="592" spans="14:20" ht="13.5" hidden="1">
      <c r="N592" s="10" t="s">
        <v>615</v>
      </c>
      <c r="O592" s="7"/>
      <c r="T592" s="7"/>
    </row>
    <row r="593" spans="14:20" ht="13.5" hidden="1">
      <c r="N593" s="10" t="s">
        <v>616</v>
      </c>
      <c r="O593" s="7"/>
      <c r="T593" s="7"/>
    </row>
    <row r="594" spans="14:20" ht="13.5" hidden="1">
      <c r="N594" s="10" t="s">
        <v>617</v>
      </c>
      <c r="O594" s="7"/>
      <c r="T594" s="7"/>
    </row>
    <row r="595" spans="14:20" ht="13.5" hidden="1">
      <c r="N595" s="10" t="s">
        <v>618</v>
      </c>
      <c r="O595" s="7"/>
      <c r="T595" s="7"/>
    </row>
    <row r="596" spans="14:20" ht="13.5" hidden="1">
      <c r="N596" s="10" t="s">
        <v>619</v>
      </c>
      <c r="O596" s="7"/>
      <c r="T596" s="7"/>
    </row>
    <row r="597" spans="14:20" ht="13.5" hidden="1">
      <c r="N597" s="10" t="s">
        <v>620</v>
      </c>
      <c r="O597" s="7"/>
      <c r="T597" s="7"/>
    </row>
    <row r="598" spans="14:20" ht="13.5" hidden="1">
      <c r="N598" s="10" t="s">
        <v>621</v>
      </c>
      <c r="O598" s="7"/>
      <c r="T598" s="7"/>
    </row>
    <row r="599" spans="14:20" ht="13.5" hidden="1">
      <c r="N599" s="10" t="s">
        <v>622</v>
      </c>
      <c r="O599" s="7"/>
      <c r="T599" s="7"/>
    </row>
    <row r="600" spans="14:20" ht="13.5" hidden="1">
      <c r="N600" s="10" t="s">
        <v>623</v>
      </c>
      <c r="O600" s="7"/>
      <c r="T600" s="7"/>
    </row>
    <row r="601" spans="14:20" ht="13.5" hidden="1">
      <c r="N601" s="10" t="s">
        <v>624</v>
      </c>
      <c r="O601" s="7"/>
      <c r="T601" s="7"/>
    </row>
    <row r="602" spans="14:20" ht="13.5" hidden="1">
      <c r="N602" s="10" t="s">
        <v>625</v>
      </c>
      <c r="O602" s="7"/>
      <c r="T602" s="7"/>
    </row>
    <row r="603" spans="14:20" ht="13.5" hidden="1">
      <c r="N603" s="10" t="s">
        <v>626</v>
      </c>
      <c r="O603" s="7"/>
      <c r="T603" s="7"/>
    </row>
    <row r="604" spans="14:20" ht="13.5" hidden="1">
      <c r="N604" s="10" t="s">
        <v>627</v>
      </c>
      <c r="O604" s="7"/>
      <c r="T604" s="7"/>
    </row>
    <row r="605" spans="14:20" ht="13.5" hidden="1">
      <c r="N605" s="10" t="s">
        <v>628</v>
      </c>
      <c r="O605" s="7"/>
      <c r="T605" s="7"/>
    </row>
    <row r="606" spans="14:20" ht="13.5" hidden="1">
      <c r="N606" s="10" t="s">
        <v>629</v>
      </c>
      <c r="O606" s="7"/>
      <c r="T606" s="7"/>
    </row>
    <row r="607" spans="14:20" ht="13.5" hidden="1">
      <c r="N607" s="10" t="s">
        <v>630</v>
      </c>
      <c r="O607" s="7"/>
      <c r="T607" s="7"/>
    </row>
    <row r="608" spans="14:20" ht="13.5" hidden="1">
      <c r="N608" s="10" t="s">
        <v>631</v>
      </c>
      <c r="O608" s="7"/>
      <c r="T608" s="7"/>
    </row>
    <row r="609" spans="14:20" ht="13.5" hidden="1">
      <c r="N609" s="10" t="s">
        <v>632</v>
      </c>
      <c r="O609" s="7"/>
      <c r="T609" s="7"/>
    </row>
    <row r="610" spans="14:20" ht="13.5" hidden="1">
      <c r="N610" s="10" t="s">
        <v>633</v>
      </c>
      <c r="O610" s="7"/>
      <c r="T610" s="7"/>
    </row>
    <row r="611" spans="14:20" ht="13.5" hidden="1">
      <c r="N611" s="10" t="s">
        <v>634</v>
      </c>
      <c r="O611" s="7"/>
      <c r="T611" s="7"/>
    </row>
    <row r="612" spans="14:20" ht="13.5" hidden="1">
      <c r="N612" s="10" t="s">
        <v>635</v>
      </c>
      <c r="O612" s="7"/>
      <c r="T612" s="7"/>
    </row>
    <row r="613" spans="14:20" ht="13.5" hidden="1">
      <c r="N613" s="10" t="s">
        <v>636</v>
      </c>
      <c r="O613" s="7"/>
      <c r="T613" s="7"/>
    </row>
    <row r="614" spans="14:20" ht="13.5" hidden="1">
      <c r="N614" s="10" t="s">
        <v>637</v>
      </c>
      <c r="O614" s="7"/>
      <c r="T614" s="7"/>
    </row>
    <row r="615" spans="14:20" ht="13.5" hidden="1">
      <c r="N615" s="10" t="s">
        <v>638</v>
      </c>
      <c r="O615" s="7"/>
      <c r="T615" s="7"/>
    </row>
    <row r="616" spans="14:20" ht="13.5" hidden="1">
      <c r="N616" s="10" t="s">
        <v>639</v>
      </c>
      <c r="O616" s="7"/>
      <c r="T616" s="7"/>
    </row>
    <row r="617" spans="14:20" ht="13.5" hidden="1">
      <c r="N617" s="10" t="s">
        <v>640</v>
      </c>
      <c r="O617" s="7"/>
      <c r="T617" s="7"/>
    </row>
    <row r="618" spans="14:20" ht="13.5" hidden="1">
      <c r="N618" s="10" t="s">
        <v>641</v>
      </c>
      <c r="O618" s="7"/>
      <c r="T618" s="7"/>
    </row>
    <row r="619" spans="14:20" ht="13.5" hidden="1">
      <c r="N619" s="10" t="s">
        <v>642</v>
      </c>
      <c r="O619" s="7"/>
      <c r="T619" s="7"/>
    </row>
    <row r="620" spans="14:20" ht="13.5" hidden="1">
      <c r="N620" s="10" t="s">
        <v>643</v>
      </c>
      <c r="O620" s="7"/>
      <c r="T620" s="7"/>
    </row>
    <row r="621" spans="14:20" ht="13.5" hidden="1">
      <c r="N621" s="10" t="s">
        <v>644</v>
      </c>
      <c r="O621" s="7"/>
      <c r="T621" s="7"/>
    </row>
    <row r="622" spans="14:20" ht="13.5" hidden="1">
      <c r="N622" s="10" t="s">
        <v>645</v>
      </c>
      <c r="O622" s="7"/>
      <c r="T622" s="7"/>
    </row>
    <row r="623" spans="14:20" ht="13.5" hidden="1">
      <c r="N623" s="10" t="s">
        <v>646</v>
      </c>
      <c r="O623" s="7"/>
      <c r="T623" s="7"/>
    </row>
    <row r="624" spans="14:20" ht="13.5" hidden="1">
      <c r="N624" s="10" t="s">
        <v>647</v>
      </c>
      <c r="O624" s="7"/>
      <c r="T624" s="7"/>
    </row>
    <row r="625" spans="14:20" ht="13.5" hidden="1">
      <c r="N625" s="10" t="s">
        <v>648</v>
      </c>
      <c r="O625" s="7"/>
      <c r="T625" s="7"/>
    </row>
    <row r="626" spans="14:20" ht="13.5" hidden="1">
      <c r="N626" s="10" t="s">
        <v>649</v>
      </c>
      <c r="O626" s="7"/>
      <c r="T626" s="7"/>
    </row>
    <row r="627" spans="14:20" ht="13.5" hidden="1">
      <c r="N627" s="10" t="s">
        <v>650</v>
      </c>
      <c r="O627" s="7"/>
      <c r="T627" s="7"/>
    </row>
    <row r="628" spans="14:20" ht="13.5" hidden="1">
      <c r="N628" s="10" t="s">
        <v>651</v>
      </c>
      <c r="O628" s="7"/>
      <c r="T628" s="7"/>
    </row>
    <row r="629" spans="14:20" ht="13.5" hidden="1">
      <c r="N629" s="10" t="s">
        <v>652</v>
      </c>
      <c r="O629" s="7"/>
      <c r="T629" s="7"/>
    </row>
    <row r="630" spans="14:20" ht="13.5" hidden="1">
      <c r="N630" s="10" t="s">
        <v>653</v>
      </c>
      <c r="O630" s="7"/>
      <c r="T630" s="7"/>
    </row>
    <row r="631" spans="14:20" ht="13.5" hidden="1">
      <c r="N631" s="10" t="s">
        <v>654</v>
      </c>
      <c r="O631" s="7"/>
      <c r="T631" s="7"/>
    </row>
    <row r="632" spans="14:20" ht="13.5" hidden="1">
      <c r="N632" s="10" t="s">
        <v>655</v>
      </c>
      <c r="O632" s="7"/>
      <c r="T632" s="7"/>
    </row>
    <row r="633" spans="14:20" ht="13.5" hidden="1">
      <c r="N633" s="10" t="s">
        <v>656</v>
      </c>
      <c r="O633" s="7"/>
      <c r="T633" s="7"/>
    </row>
    <row r="634" spans="14:20" ht="13.5" hidden="1">
      <c r="N634" s="10" t="s">
        <v>657</v>
      </c>
      <c r="O634" s="7"/>
      <c r="T634" s="7"/>
    </row>
    <row r="635" spans="14:20" ht="13.5" hidden="1">
      <c r="N635" s="10" t="s">
        <v>658</v>
      </c>
      <c r="O635" s="7"/>
      <c r="T635" s="7"/>
    </row>
    <row r="636" spans="14:20" ht="13.5" hidden="1">
      <c r="N636" s="10" t="s">
        <v>659</v>
      </c>
      <c r="O636" s="7"/>
      <c r="T636" s="7"/>
    </row>
    <row r="637" spans="14:20" ht="13.5" hidden="1">
      <c r="N637" s="10" t="s">
        <v>660</v>
      </c>
      <c r="O637" s="7"/>
      <c r="T637" s="7"/>
    </row>
    <row r="638" spans="14:20" ht="13.5" hidden="1">
      <c r="N638" s="10" t="s">
        <v>661</v>
      </c>
      <c r="O638" s="7"/>
      <c r="T638" s="7"/>
    </row>
    <row r="639" spans="14:20" ht="13.5" hidden="1">
      <c r="N639" s="10" t="s">
        <v>662</v>
      </c>
      <c r="O639" s="7"/>
      <c r="T639" s="7"/>
    </row>
    <row r="640" spans="14:20" ht="13.5" hidden="1">
      <c r="N640" s="10" t="s">
        <v>663</v>
      </c>
      <c r="O640" s="7"/>
      <c r="T640" s="7"/>
    </row>
    <row r="641" spans="14:20" ht="13.5" hidden="1">
      <c r="N641" s="10" t="s">
        <v>664</v>
      </c>
      <c r="O641" s="7"/>
      <c r="T641" s="7"/>
    </row>
    <row r="642" spans="14:20" ht="13.5" hidden="1">
      <c r="N642" s="10" t="s">
        <v>665</v>
      </c>
      <c r="O642" s="7"/>
      <c r="T642" s="7"/>
    </row>
    <row r="643" spans="14:20" ht="13.5" hidden="1">
      <c r="N643" s="10" t="s">
        <v>666</v>
      </c>
      <c r="O643" s="7"/>
      <c r="T643" s="7"/>
    </row>
    <row r="644" spans="14:20" ht="13.5" hidden="1">
      <c r="N644" s="10" t="s">
        <v>667</v>
      </c>
      <c r="O644" s="7"/>
      <c r="T644" s="7"/>
    </row>
    <row r="645" spans="14:20" ht="13.5" hidden="1">
      <c r="N645" s="10" t="s">
        <v>668</v>
      </c>
      <c r="O645" s="7"/>
      <c r="T645" s="7"/>
    </row>
    <row r="646" spans="14:20" ht="13.5" hidden="1">
      <c r="N646" s="10" t="s">
        <v>669</v>
      </c>
      <c r="O646" s="7"/>
      <c r="T646" s="7"/>
    </row>
    <row r="647" spans="14:20" ht="13.5" hidden="1">
      <c r="N647" s="10" t="s">
        <v>670</v>
      </c>
      <c r="O647" s="7"/>
      <c r="T647" s="7"/>
    </row>
    <row r="648" spans="14:20" ht="13.5" hidden="1">
      <c r="N648" s="10" t="s">
        <v>671</v>
      </c>
      <c r="O648" s="7"/>
      <c r="T648" s="7"/>
    </row>
    <row r="649" spans="14:20" ht="13.5" hidden="1">
      <c r="N649" s="10" t="s">
        <v>672</v>
      </c>
      <c r="O649" s="7"/>
      <c r="T649" s="7"/>
    </row>
    <row r="650" spans="14:20" ht="13.5" hidden="1">
      <c r="N650" s="10" t="s">
        <v>673</v>
      </c>
      <c r="O650" s="7"/>
      <c r="T650" s="7"/>
    </row>
    <row r="651" spans="14:20" ht="13.5" hidden="1">
      <c r="N651" s="10" t="s">
        <v>674</v>
      </c>
      <c r="O651" s="7"/>
      <c r="T651" s="7"/>
    </row>
    <row r="652" spans="14:20" ht="13.5" hidden="1">
      <c r="N652" s="10" t="s">
        <v>675</v>
      </c>
      <c r="O652" s="7"/>
      <c r="T652" s="7"/>
    </row>
    <row r="653" spans="14:20" ht="13.5" hidden="1">
      <c r="N653" s="10" t="s">
        <v>676</v>
      </c>
      <c r="O653" s="7"/>
      <c r="T653" s="7"/>
    </row>
    <row r="654" spans="14:20" ht="13.5" hidden="1">
      <c r="N654" s="10" t="s">
        <v>677</v>
      </c>
      <c r="O654" s="7"/>
      <c r="T654" s="7"/>
    </row>
    <row r="655" spans="14:20" ht="13.5" hidden="1">
      <c r="N655" s="10" t="s">
        <v>678</v>
      </c>
      <c r="O655" s="7"/>
      <c r="T655" s="7"/>
    </row>
    <row r="656" spans="14:20" ht="13.5" hidden="1">
      <c r="N656" s="10" t="s">
        <v>679</v>
      </c>
      <c r="O656" s="7"/>
      <c r="T656" s="7"/>
    </row>
    <row r="657" spans="14:20" ht="13.5" hidden="1">
      <c r="N657" s="10" t="s">
        <v>23</v>
      </c>
      <c r="O657" s="7"/>
      <c r="T657" s="7"/>
    </row>
    <row r="658" spans="14:20" ht="13.5" hidden="1">
      <c r="N658" s="10" t="s">
        <v>680</v>
      </c>
      <c r="O658" s="7"/>
      <c r="T658" s="7"/>
    </row>
    <row r="659" spans="14:20" ht="13.5" hidden="1">
      <c r="N659" s="10" t="s">
        <v>681</v>
      </c>
      <c r="O659" s="7"/>
      <c r="T659" s="7"/>
    </row>
    <row r="660" spans="14:20" ht="13.5" hidden="1">
      <c r="N660" s="10" t="s">
        <v>682</v>
      </c>
      <c r="O660" s="7"/>
      <c r="T660" s="7"/>
    </row>
    <row r="661" spans="14:20" ht="13.5" hidden="1">
      <c r="N661" s="10" t="s">
        <v>683</v>
      </c>
      <c r="O661" s="7"/>
      <c r="T661" s="7"/>
    </row>
    <row r="662" spans="14:20" ht="13.5" hidden="1">
      <c r="N662" s="10" t="s">
        <v>684</v>
      </c>
      <c r="O662" s="7"/>
      <c r="T662" s="7"/>
    </row>
    <row r="663" spans="14:20" ht="13.5" hidden="1">
      <c r="N663" s="10" t="s">
        <v>685</v>
      </c>
      <c r="O663" s="7"/>
      <c r="T663" s="7"/>
    </row>
    <row r="664" spans="14:20" ht="13.5" hidden="1">
      <c r="N664" s="10" t="s">
        <v>686</v>
      </c>
      <c r="O664" s="7"/>
      <c r="T664" s="7"/>
    </row>
    <row r="665" spans="14:20" ht="13.5" hidden="1">
      <c r="N665" s="10" t="s">
        <v>687</v>
      </c>
      <c r="O665" s="7"/>
      <c r="T665" s="7"/>
    </row>
    <row r="666" spans="14:20" ht="13.5" hidden="1">
      <c r="N666" s="10" t="s">
        <v>688</v>
      </c>
      <c r="O666" s="7"/>
      <c r="T666" s="7"/>
    </row>
    <row r="667" spans="14:20" ht="13.5" hidden="1">
      <c r="N667" s="10" t="s">
        <v>689</v>
      </c>
      <c r="O667" s="7"/>
      <c r="T667" s="7"/>
    </row>
    <row r="668" spans="14:20" ht="13.5" hidden="1">
      <c r="N668" s="10" t="s">
        <v>690</v>
      </c>
      <c r="O668" s="7"/>
      <c r="T668" s="7"/>
    </row>
    <row r="669" spans="14:20" ht="13.5" hidden="1">
      <c r="N669" s="10" t="s">
        <v>691</v>
      </c>
      <c r="O669" s="7"/>
      <c r="T669" s="7"/>
    </row>
    <row r="670" spans="14:20" ht="13.5" hidden="1">
      <c r="N670" s="10" t="s">
        <v>692</v>
      </c>
      <c r="O670" s="7"/>
      <c r="T670" s="7"/>
    </row>
    <row r="671" spans="14:20" ht="13.5" hidden="1">
      <c r="N671" s="10" t="s">
        <v>693</v>
      </c>
      <c r="O671" s="7"/>
      <c r="T671" s="7"/>
    </row>
    <row r="672" spans="14:20" ht="13.5" hidden="1">
      <c r="N672" s="10" t="s">
        <v>694</v>
      </c>
      <c r="O672" s="7"/>
      <c r="T672" s="7"/>
    </row>
    <row r="673" spans="14:20" ht="13.5" hidden="1">
      <c r="N673" s="10" t="s">
        <v>695</v>
      </c>
      <c r="O673" s="7"/>
      <c r="T673" s="7"/>
    </row>
    <row r="674" spans="14:20" ht="13.5" hidden="1">
      <c r="N674" s="10" t="s">
        <v>696</v>
      </c>
      <c r="O674" s="7"/>
      <c r="T674" s="7"/>
    </row>
    <row r="675" spans="14:20" ht="13.5" hidden="1">
      <c r="N675" s="10" t="s">
        <v>697</v>
      </c>
      <c r="O675" s="7"/>
      <c r="T675" s="7"/>
    </row>
    <row r="676" spans="14:20" ht="13.5" hidden="1">
      <c r="N676" s="10" t="s">
        <v>698</v>
      </c>
      <c r="O676" s="7"/>
      <c r="T676" s="7"/>
    </row>
    <row r="677" spans="14:20" ht="13.5" hidden="1">
      <c r="N677" s="10" t="s">
        <v>699</v>
      </c>
      <c r="O677" s="7"/>
      <c r="T677" s="7"/>
    </row>
    <row r="678" spans="14:20" ht="13.5" hidden="1">
      <c r="N678" s="10" t="s">
        <v>700</v>
      </c>
      <c r="O678" s="7"/>
      <c r="T678" s="7"/>
    </row>
    <row r="679" spans="14:20" ht="13.5" hidden="1">
      <c r="N679" s="10" t="s">
        <v>701</v>
      </c>
      <c r="O679" s="7"/>
      <c r="T679" s="7"/>
    </row>
    <row r="680" spans="14:20" ht="13.5" hidden="1">
      <c r="N680" s="10" t="s">
        <v>702</v>
      </c>
      <c r="O680" s="7"/>
      <c r="T680" s="7"/>
    </row>
    <row r="681" spans="14:20" ht="13.5" hidden="1">
      <c r="N681" s="10" t="s">
        <v>703</v>
      </c>
      <c r="O681" s="7"/>
      <c r="T681" s="7"/>
    </row>
    <row r="682" spans="14:20" ht="13.5" hidden="1">
      <c r="N682" s="10" t="s">
        <v>704</v>
      </c>
      <c r="O682" s="7"/>
      <c r="T682" s="7"/>
    </row>
    <row r="683" spans="14:20" ht="13.5" hidden="1">
      <c r="N683" s="10" t="s">
        <v>705</v>
      </c>
      <c r="O683" s="7"/>
      <c r="T683" s="7"/>
    </row>
    <row r="684" spans="14:20" ht="13.5" hidden="1">
      <c r="N684" s="10" t="s">
        <v>706</v>
      </c>
      <c r="O684" s="7"/>
      <c r="T684" s="7"/>
    </row>
    <row r="685" spans="14:20" ht="13.5" hidden="1">
      <c r="N685" s="10" t="s">
        <v>707</v>
      </c>
      <c r="O685" s="7"/>
      <c r="T685" s="7"/>
    </row>
    <row r="686" spans="14:20" ht="13.5" hidden="1">
      <c r="N686" s="10" t="s">
        <v>708</v>
      </c>
      <c r="O686" s="7"/>
      <c r="T686" s="7"/>
    </row>
    <row r="687" spans="14:20" ht="13.5" hidden="1">
      <c r="N687" s="10" t="s">
        <v>709</v>
      </c>
      <c r="O687" s="7"/>
      <c r="T687" s="7"/>
    </row>
    <row r="688" spans="14:20" ht="13.5" hidden="1">
      <c r="N688" s="10" t="s">
        <v>710</v>
      </c>
      <c r="O688" s="7"/>
      <c r="T688" s="7"/>
    </row>
    <row r="689" spans="14:20" ht="13.5" hidden="1">
      <c r="N689" s="10" t="s">
        <v>711</v>
      </c>
      <c r="O689" s="7"/>
      <c r="T689" s="7"/>
    </row>
    <row r="690" spans="14:20" ht="13.5" hidden="1">
      <c r="N690" s="10" t="s">
        <v>712</v>
      </c>
      <c r="O690" s="7"/>
      <c r="T690" s="7"/>
    </row>
    <row r="691" spans="14:20" ht="13.5" hidden="1">
      <c r="N691" s="10" t="s">
        <v>713</v>
      </c>
      <c r="O691" s="7"/>
      <c r="T691" s="7"/>
    </row>
    <row r="692" spans="14:20" ht="13.5" hidden="1">
      <c r="N692" s="10" t="s">
        <v>714</v>
      </c>
      <c r="O692" s="7"/>
      <c r="T692" s="7"/>
    </row>
    <row r="693" spans="14:20" ht="13.5" hidden="1">
      <c r="N693" s="10" t="s">
        <v>715</v>
      </c>
      <c r="O693" s="7"/>
      <c r="T693" s="7"/>
    </row>
    <row r="694" spans="14:20" ht="13.5" hidden="1">
      <c r="N694" s="10" t="s">
        <v>716</v>
      </c>
      <c r="O694" s="7"/>
      <c r="T694" s="7"/>
    </row>
    <row r="695" spans="14:20" ht="13.5" hidden="1">
      <c r="N695" s="10" t="s">
        <v>717</v>
      </c>
      <c r="O695" s="7"/>
      <c r="T695" s="7"/>
    </row>
    <row r="696" spans="14:20" ht="13.5" hidden="1">
      <c r="N696" s="10" t="s">
        <v>718</v>
      </c>
      <c r="O696" s="7"/>
      <c r="T696" s="7"/>
    </row>
    <row r="697" spans="14:20" ht="13.5" hidden="1">
      <c r="N697" s="10" t="s">
        <v>719</v>
      </c>
      <c r="O697" s="7"/>
      <c r="T697" s="7"/>
    </row>
    <row r="698" spans="14:20" ht="13.5" hidden="1">
      <c r="N698" s="10" t="s">
        <v>720</v>
      </c>
      <c r="O698" s="7"/>
      <c r="T698" s="7"/>
    </row>
    <row r="699" spans="14:20" ht="13.5" hidden="1">
      <c r="N699" s="10" t="s">
        <v>721</v>
      </c>
      <c r="O699" s="7"/>
      <c r="T699" s="7"/>
    </row>
    <row r="700" spans="14:20" ht="13.5" hidden="1">
      <c r="N700" s="10" t="s">
        <v>722</v>
      </c>
      <c r="O700" s="7"/>
      <c r="T700" s="7"/>
    </row>
    <row r="701" spans="14:20" ht="13.5" hidden="1">
      <c r="N701" s="10" t="s">
        <v>723</v>
      </c>
      <c r="O701" s="7"/>
      <c r="T701" s="7"/>
    </row>
    <row r="702" spans="14:20" ht="13.5" hidden="1">
      <c r="N702" s="10" t="s">
        <v>724</v>
      </c>
      <c r="O702" s="7"/>
      <c r="T702" s="7"/>
    </row>
    <row r="703" spans="14:20" ht="13.5" hidden="1">
      <c r="N703" s="10" t="s">
        <v>725</v>
      </c>
      <c r="O703" s="7"/>
      <c r="T703" s="7"/>
    </row>
    <row r="704" spans="14:20" ht="13.5" hidden="1">
      <c r="N704" s="10" t="s">
        <v>726</v>
      </c>
      <c r="O704" s="7"/>
      <c r="T704" s="7"/>
    </row>
    <row r="705" spans="14:20" ht="13.5" hidden="1">
      <c r="N705" s="10" t="s">
        <v>727</v>
      </c>
      <c r="O705" s="7"/>
      <c r="T705" s="7"/>
    </row>
    <row r="706" spans="14:20" ht="13.5" hidden="1">
      <c r="N706" s="10" t="s">
        <v>728</v>
      </c>
      <c r="O706" s="7"/>
      <c r="T706" s="7"/>
    </row>
    <row r="707" spans="14:20" ht="13.5" hidden="1">
      <c r="N707" s="10" t="s">
        <v>729</v>
      </c>
      <c r="O707" s="7"/>
      <c r="T707" s="7"/>
    </row>
    <row r="708" spans="14:20" ht="13.5" hidden="1">
      <c r="N708" s="10" t="s">
        <v>730</v>
      </c>
      <c r="O708" s="7"/>
      <c r="T708" s="7"/>
    </row>
    <row r="709" spans="14:20" ht="13.5" hidden="1">
      <c r="N709" s="10" t="s">
        <v>731</v>
      </c>
      <c r="O709" s="7"/>
      <c r="T709" s="7"/>
    </row>
    <row r="710" spans="14:20" ht="13.5" hidden="1">
      <c r="N710" s="10" t="s">
        <v>732</v>
      </c>
      <c r="O710" s="7"/>
      <c r="T710" s="7"/>
    </row>
    <row r="711" spans="14:20" ht="13.5" hidden="1">
      <c r="N711" s="10" t="s">
        <v>733</v>
      </c>
      <c r="O711" s="7"/>
      <c r="T711" s="7"/>
    </row>
    <row r="712" spans="14:20" ht="13.5" hidden="1">
      <c r="N712" s="10" t="s">
        <v>734</v>
      </c>
      <c r="O712" s="7"/>
      <c r="T712" s="7"/>
    </row>
    <row r="713" spans="14:20" ht="13.5" hidden="1">
      <c r="N713" s="10" t="s">
        <v>735</v>
      </c>
      <c r="O713" s="7"/>
      <c r="T713" s="7"/>
    </row>
    <row r="714" spans="14:20" ht="13.5" hidden="1">
      <c r="N714" s="10" t="s">
        <v>736</v>
      </c>
      <c r="O714" s="7"/>
      <c r="T714" s="7"/>
    </row>
    <row r="715" spans="14:20" ht="13.5" hidden="1">
      <c r="N715" s="10" t="s">
        <v>737</v>
      </c>
      <c r="O715" s="7"/>
      <c r="T715" s="7"/>
    </row>
    <row r="716" spans="14:20" ht="13.5" hidden="1">
      <c r="N716" s="10" t="s">
        <v>738</v>
      </c>
      <c r="O716" s="7"/>
      <c r="T716" s="7"/>
    </row>
    <row r="717" spans="14:20" ht="13.5" hidden="1">
      <c r="N717" s="10" t="s">
        <v>739</v>
      </c>
      <c r="O717" s="7"/>
      <c r="T717" s="7"/>
    </row>
    <row r="718" spans="14:20" ht="13.5" hidden="1">
      <c r="N718" s="10" t="s">
        <v>740</v>
      </c>
      <c r="O718" s="7"/>
      <c r="T718" s="7"/>
    </row>
    <row r="719" spans="14:20" ht="13.5" hidden="1">
      <c r="N719" s="10" t="s">
        <v>741</v>
      </c>
      <c r="O719" s="7"/>
      <c r="T719" s="7"/>
    </row>
    <row r="720" spans="14:20" ht="13.5" hidden="1">
      <c r="N720" s="10" t="s">
        <v>742</v>
      </c>
      <c r="O720" s="7"/>
      <c r="T720" s="7"/>
    </row>
    <row r="721" spans="14:20" ht="13.5" hidden="1">
      <c r="N721" s="10" t="s">
        <v>743</v>
      </c>
      <c r="O721" s="7"/>
      <c r="T721" s="7"/>
    </row>
    <row r="722" spans="14:20" ht="13.5" hidden="1">
      <c r="N722" s="10" t="s">
        <v>744</v>
      </c>
      <c r="O722" s="7"/>
      <c r="T722" s="7"/>
    </row>
    <row r="723" spans="14:20" ht="13.5" hidden="1">
      <c r="N723" s="10" t="s">
        <v>745</v>
      </c>
      <c r="O723" s="7"/>
      <c r="T723" s="7"/>
    </row>
    <row r="724" spans="14:20" ht="13.5" hidden="1">
      <c r="N724" s="10" t="s">
        <v>746</v>
      </c>
      <c r="O724" s="7"/>
      <c r="T724" s="7"/>
    </row>
    <row r="725" spans="14:20" ht="13.5" hidden="1">
      <c r="N725" s="10" t="s">
        <v>747</v>
      </c>
      <c r="O725" s="7"/>
      <c r="T725" s="7"/>
    </row>
    <row r="726" spans="14:20" ht="13.5" hidden="1">
      <c r="N726" s="10" t="s">
        <v>748</v>
      </c>
      <c r="O726" s="7"/>
      <c r="T726" s="7"/>
    </row>
    <row r="727" spans="14:20" ht="13.5" hidden="1">
      <c r="N727" s="10" t="s">
        <v>749</v>
      </c>
      <c r="O727" s="7"/>
      <c r="T727" s="7"/>
    </row>
    <row r="728" spans="14:20" ht="13.5" hidden="1">
      <c r="N728" s="10" t="s">
        <v>750</v>
      </c>
      <c r="O728" s="7"/>
      <c r="T728" s="7"/>
    </row>
    <row r="729" spans="14:20" ht="13.5" hidden="1">
      <c r="N729" s="10" t="s">
        <v>751</v>
      </c>
      <c r="O729" s="7"/>
      <c r="T729" s="7"/>
    </row>
    <row r="730" spans="14:20" ht="13.5" hidden="1">
      <c r="N730" s="10" t="s">
        <v>752</v>
      </c>
      <c r="O730" s="7"/>
      <c r="T730" s="7"/>
    </row>
    <row r="731" spans="14:20" ht="13.5" hidden="1">
      <c r="N731" s="10" t="s">
        <v>753</v>
      </c>
      <c r="O731" s="7"/>
      <c r="T731" s="7"/>
    </row>
    <row r="732" spans="14:20" ht="13.5" hidden="1">
      <c r="N732" s="10" t="s">
        <v>754</v>
      </c>
      <c r="O732" s="7"/>
      <c r="T732" s="7"/>
    </row>
    <row r="733" spans="14:20" ht="13.5" hidden="1">
      <c r="N733" s="10" t="s">
        <v>755</v>
      </c>
      <c r="O733" s="7"/>
      <c r="T733" s="7"/>
    </row>
    <row r="734" spans="14:20" ht="13.5" hidden="1">
      <c r="N734" s="10" t="s">
        <v>756</v>
      </c>
      <c r="O734" s="7"/>
      <c r="T734" s="7"/>
    </row>
    <row r="735" spans="14:20" ht="13.5" hidden="1">
      <c r="N735" s="10" t="s">
        <v>757</v>
      </c>
      <c r="O735" s="7"/>
      <c r="T735" s="7"/>
    </row>
    <row r="736" spans="14:20" ht="13.5" hidden="1">
      <c r="N736" s="10" t="s">
        <v>758</v>
      </c>
      <c r="O736" s="7"/>
      <c r="T736" s="7"/>
    </row>
    <row r="737" spans="14:20" ht="13.5" hidden="1">
      <c r="N737" s="10" t="s">
        <v>759</v>
      </c>
      <c r="O737" s="7"/>
      <c r="T737" s="7"/>
    </row>
    <row r="738" spans="14:20" ht="13.5" hidden="1">
      <c r="N738" s="10" t="s">
        <v>760</v>
      </c>
      <c r="O738" s="7"/>
      <c r="T738" s="7"/>
    </row>
    <row r="739" spans="14:20" ht="13.5" hidden="1">
      <c r="N739" s="10" t="s">
        <v>761</v>
      </c>
      <c r="O739" s="7"/>
      <c r="T739" s="7"/>
    </row>
    <row r="740" spans="14:20" ht="13.5" hidden="1">
      <c r="N740" s="10" t="s">
        <v>762</v>
      </c>
      <c r="O740" s="7"/>
      <c r="T740" s="7"/>
    </row>
    <row r="741" spans="14:20" ht="13.5" hidden="1">
      <c r="N741" s="10" t="s">
        <v>763</v>
      </c>
      <c r="O741" s="7"/>
      <c r="T741" s="7"/>
    </row>
    <row r="742" spans="14:20" ht="13.5" hidden="1">
      <c r="N742" s="10" t="s">
        <v>764</v>
      </c>
      <c r="O742" s="7"/>
      <c r="T742" s="7"/>
    </row>
    <row r="743" spans="14:20" ht="13.5" hidden="1">
      <c r="N743" s="10" t="s">
        <v>765</v>
      </c>
      <c r="O743" s="7"/>
      <c r="T743" s="7"/>
    </row>
    <row r="744" spans="14:20" ht="13.5" hidden="1">
      <c r="N744" s="10" t="s">
        <v>766</v>
      </c>
      <c r="O744" s="7"/>
      <c r="T744" s="7"/>
    </row>
    <row r="745" spans="14:20" ht="13.5" hidden="1">
      <c r="N745" s="10" t="s">
        <v>767</v>
      </c>
      <c r="O745" s="7"/>
      <c r="T745" s="7"/>
    </row>
    <row r="746" spans="14:20" ht="13.5" hidden="1">
      <c r="N746" s="10" t="s">
        <v>768</v>
      </c>
      <c r="O746" s="7"/>
      <c r="T746" s="7"/>
    </row>
    <row r="747" spans="14:20" ht="13.5" hidden="1">
      <c r="N747" s="10" t="s">
        <v>769</v>
      </c>
      <c r="O747" s="7"/>
      <c r="T747" s="7"/>
    </row>
    <row r="748" spans="14:20" ht="13.5" hidden="1">
      <c r="N748" s="10" t="s">
        <v>770</v>
      </c>
      <c r="O748" s="7"/>
      <c r="T748" s="7"/>
    </row>
    <row r="749" spans="14:20" ht="13.5" hidden="1">
      <c r="N749" s="10" t="s">
        <v>771</v>
      </c>
      <c r="O749" s="7"/>
      <c r="T749" s="7"/>
    </row>
    <row r="750" spans="14:20" ht="13.5" hidden="1">
      <c r="N750" s="10" t="s">
        <v>772</v>
      </c>
      <c r="O750" s="7"/>
      <c r="T750" s="7"/>
    </row>
    <row r="751" spans="14:20" ht="13.5" hidden="1">
      <c r="N751" s="10" t="s">
        <v>773</v>
      </c>
      <c r="O751" s="7"/>
      <c r="T751" s="7"/>
    </row>
    <row r="752" spans="14:20" ht="13.5" hidden="1">
      <c r="N752" s="10" t="s">
        <v>774</v>
      </c>
      <c r="O752" s="7"/>
      <c r="T752" s="7"/>
    </row>
    <row r="753" spans="14:20" ht="13.5" hidden="1">
      <c r="N753" s="10" t="s">
        <v>775</v>
      </c>
      <c r="O753" s="7"/>
      <c r="T753" s="7"/>
    </row>
    <row r="754" spans="14:20" ht="13.5" hidden="1">
      <c r="N754" s="10" t="s">
        <v>776</v>
      </c>
      <c r="O754" s="7"/>
      <c r="T754" s="7"/>
    </row>
    <row r="755" spans="14:20" ht="13.5" hidden="1">
      <c r="N755" s="10" t="s">
        <v>777</v>
      </c>
      <c r="O755" s="7"/>
      <c r="T755" s="7"/>
    </row>
    <row r="756" spans="14:20" ht="13.5" hidden="1">
      <c r="N756" s="10" t="s">
        <v>778</v>
      </c>
      <c r="O756" s="7"/>
      <c r="T756" s="7"/>
    </row>
    <row r="757" spans="14:20" ht="13.5" hidden="1">
      <c r="N757" s="10" t="s">
        <v>779</v>
      </c>
      <c r="O757" s="7"/>
      <c r="T757" s="7"/>
    </row>
    <row r="758" spans="14:20" ht="13.5" hidden="1">
      <c r="N758" s="10" t="s">
        <v>780</v>
      </c>
      <c r="O758" s="7"/>
      <c r="T758" s="7"/>
    </row>
    <row r="759" spans="14:20" ht="13.5" hidden="1">
      <c r="N759" s="10" t="s">
        <v>781</v>
      </c>
      <c r="O759" s="7"/>
      <c r="T759" s="7"/>
    </row>
    <row r="760" spans="14:20" ht="13.5" hidden="1">
      <c r="N760" s="10" t="s">
        <v>782</v>
      </c>
      <c r="O760" s="7"/>
      <c r="T760" s="7"/>
    </row>
    <row r="761" spans="14:20" ht="13.5" hidden="1">
      <c r="N761" s="10" t="s">
        <v>783</v>
      </c>
      <c r="O761" s="7"/>
      <c r="T761" s="7"/>
    </row>
    <row r="762" spans="14:20" ht="13.5" hidden="1">
      <c r="N762" s="10" t="s">
        <v>784</v>
      </c>
      <c r="O762" s="7"/>
      <c r="T762" s="7"/>
    </row>
    <row r="763" spans="14:20" ht="13.5" hidden="1">
      <c r="N763" s="10" t="s">
        <v>785</v>
      </c>
      <c r="O763" s="7"/>
      <c r="T763" s="7"/>
    </row>
    <row r="764" spans="14:20" ht="13.5" hidden="1">
      <c r="N764" s="10" t="s">
        <v>786</v>
      </c>
      <c r="O764" s="7"/>
      <c r="T764" s="7"/>
    </row>
    <row r="765" spans="14:20" ht="13.5" hidden="1">
      <c r="N765" s="10" t="s">
        <v>787</v>
      </c>
      <c r="O765" s="7"/>
      <c r="T765" s="7"/>
    </row>
    <row r="766" spans="14:20" ht="13.5" hidden="1">
      <c r="N766" s="10" t="s">
        <v>788</v>
      </c>
      <c r="O766" s="7"/>
      <c r="T766" s="7"/>
    </row>
    <row r="767" spans="14:20" ht="13.5" hidden="1">
      <c r="N767" s="10" t="s">
        <v>789</v>
      </c>
      <c r="O767" s="7"/>
      <c r="T767" s="7"/>
    </row>
    <row r="768" spans="14:20" ht="13.5" hidden="1">
      <c r="N768" s="10" t="s">
        <v>790</v>
      </c>
      <c r="O768" s="7"/>
      <c r="T768" s="7"/>
    </row>
    <row r="769" spans="14:20" ht="13.5" hidden="1">
      <c r="N769" s="10" t="s">
        <v>791</v>
      </c>
      <c r="O769" s="7"/>
      <c r="T769" s="7"/>
    </row>
    <row r="770" spans="14:20" ht="13.5" hidden="1">
      <c r="N770" s="10" t="s">
        <v>792</v>
      </c>
      <c r="O770" s="7"/>
      <c r="T770" s="7"/>
    </row>
    <row r="771" spans="14:20" ht="13.5" hidden="1">
      <c r="N771" s="10" t="s">
        <v>793</v>
      </c>
      <c r="O771" s="7"/>
      <c r="T771" s="7"/>
    </row>
    <row r="772" spans="14:20" ht="13.5" hidden="1">
      <c r="N772" s="10" t="s">
        <v>794</v>
      </c>
      <c r="O772" s="7"/>
      <c r="T772" s="7"/>
    </row>
    <row r="773" spans="14:20" ht="13.5" hidden="1">
      <c r="N773" s="10" t="s">
        <v>795</v>
      </c>
      <c r="O773" s="7"/>
      <c r="T773" s="7"/>
    </row>
    <row r="774" spans="14:20" ht="13.5" hidden="1">
      <c r="N774" s="10" t="s">
        <v>796</v>
      </c>
      <c r="O774" s="7"/>
      <c r="T774" s="7"/>
    </row>
    <row r="775" spans="14:20" ht="13.5" hidden="1">
      <c r="N775" s="10" t="s">
        <v>797</v>
      </c>
      <c r="O775" s="7"/>
      <c r="T775" s="7"/>
    </row>
    <row r="776" spans="14:20" ht="13.5" hidden="1">
      <c r="N776" s="10" t="s">
        <v>798</v>
      </c>
      <c r="O776" s="7"/>
      <c r="T776" s="7"/>
    </row>
    <row r="777" spans="14:20" ht="13.5" hidden="1">
      <c r="N777" s="10" t="s">
        <v>799</v>
      </c>
      <c r="O777" s="7"/>
      <c r="T777" s="7"/>
    </row>
    <row r="778" spans="14:20" ht="13.5" hidden="1">
      <c r="N778" s="10" t="s">
        <v>800</v>
      </c>
      <c r="O778" s="7"/>
      <c r="T778" s="7"/>
    </row>
    <row r="779" spans="14:20" ht="13.5" hidden="1">
      <c r="N779" s="10" t="s">
        <v>801</v>
      </c>
      <c r="O779" s="7"/>
      <c r="T779" s="7"/>
    </row>
    <row r="780" spans="14:20" ht="13.5" hidden="1">
      <c r="N780" s="10" t="s">
        <v>802</v>
      </c>
      <c r="O780" s="7"/>
      <c r="T780" s="7"/>
    </row>
    <row r="781" spans="14:20" ht="13.5" hidden="1">
      <c r="N781" s="10" t="s">
        <v>803</v>
      </c>
      <c r="O781" s="7"/>
      <c r="T781" s="7"/>
    </row>
    <row r="782" spans="14:20" ht="13.5" hidden="1">
      <c r="N782" s="10" t="s">
        <v>804</v>
      </c>
      <c r="O782" s="7"/>
      <c r="T782" s="7"/>
    </row>
    <row r="783" spans="14:20" ht="13.5" hidden="1">
      <c r="N783" s="10" t="s">
        <v>805</v>
      </c>
      <c r="O783" s="7"/>
      <c r="T783" s="7"/>
    </row>
    <row r="784" spans="14:20" ht="13.5" hidden="1">
      <c r="N784" s="10" t="s">
        <v>806</v>
      </c>
      <c r="O784" s="7"/>
      <c r="T784" s="7"/>
    </row>
    <row r="785" spans="14:20" ht="13.5" hidden="1">
      <c r="N785" s="10" t="s">
        <v>807</v>
      </c>
      <c r="O785" s="7"/>
      <c r="T785" s="7"/>
    </row>
    <row r="786" spans="14:20" ht="13.5" hidden="1">
      <c r="N786" s="10" t="s">
        <v>808</v>
      </c>
      <c r="O786" s="7"/>
      <c r="T786" s="7"/>
    </row>
    <row r="787" spans="14:20" ht="13.5" hidden="1">
      <c r="N787" s="10" t="s">
        <v>809</v>
      </c>
      <c r="O787" s="7"/>
      <c r="T787" s="7"/>
    </row>
    <row r="788" spans="14:20" ht="13.5" hidden="1">
      <c r="N788" s="10" t="s">
        <v>810</v>
      </c>
      <c r="O788" s="7"/>
      <c r="T788" s="7"/>
    </row>
    <row r="789" spans="14:20" ht="13.5" hidden="1">
      <c r="N789" s="10" t="s">
        <v>811</v>
      </c>
      <c r="O789" s="7"/>
      <c r="T789" s="7"/>
    </row>
    <row r="790" spans="14:20" ht="13.5" hidden="1">
      <c r="N790" s="10" t="s">
        <v>812</v>
      </c>
      <c r="O790" s="7"/>
      <c r="T790" s="7"/>
    </row>
    <row r="791" spans="14:20" ht="13.5" hidden="1">
      <c r="N791" s="10" t="s">
        <v>813</v>
      </c>
      <c r="O791" s="7"/>
      <c r="T791" s="7"/>
    </row>
    <row r="792" spans="14:20" ht="13.5" hidden="1">
      <c r="N792" s="10" t="s">
        <v>814</v>
      </c>
      <c r="O792" s="7"/>
      <c r="T792" s="7"/>
    </row>
    <row r="793" spans="14:20" ht="13.5" hidden="1">
      <c r="N793" s="10" t="s">
        <v>815</v>
      </c>
      <c r="O793" s="7"/>
      <c r="T793" s="7"/>
    </row>
    <row r="794" spans="14:20" ht="13.5" hidden="1">
      <c r="N794" s="10" t="s">
        <v>816</v>
      </c>
      <c r="O794" s="7"/>
      <c r="T794" s="7"/>
    </row>
    <row r="795" spans="14:20" ht="13.5" hidden="1">
      <c r="N795" s="10" t="s">
        <v>817</v>
      </c>
      <c r="O795" s="7"/>
      <c r="T795" s="7"/>
    </row>
    <row r="796" spans="14:20" ht="13.5" hidden="1">
      <c r="N796" s="10" t="s">
        <v>818</v>
      </c>
      <c r="O796" s="7"/>
      <c r="T796" s="7"/>
    </row>
    <row r="797" spans="14:20" ht="13.5" hidden="1">
      <c r="N797" s="10" t="s">
        <v>819</v>
      </c>
      <c r="O797" s="7"/>
      <c r="T797" s="7"/>
    </row>
    <row r="798" spans="14:20" ht="13.5" hidden="1">
      <c r="N798" s="10" t="s">
        <v>820</v>
      </c>
      <c r="O798" s="7"/>
      <c r="T798" s="7"/>
    </row>
    <row r="799" spans="14:20" ht="13.5" hidden="1">
      <c r="N799" s="10" t="s">
        <v>821</v>
      </c>
      <c r="O799" s="7"/>
      <c r="T799" s="7"/>
    </row>
    <row r="800" spans="14:20" ht="13.5" hidden="1">
      <c r="N800" s="10" t="s">
        <v>822</v>
      </c>
      <c r="O800" s="7"/>
      <c r="T800" s="7"/>
    </row>
    <row r="801" spans="14:20" ht="13.5" hidden="1">
      <c r="N801" s="10" t="s">
        <v>823</v>
      </c>
      <c r="O801" s="7"/>
      <c r="T801" s="7"/>
    </row>
    <row r="802" spans="14:20" ht="13.5" hidden="1">
      <c r="N802" s="10" t="s">
        <v>824</v>
      </c>
      <c r="O802" s="7"/>
      <c r="T802" s="7"/>
    </row>
    <row r="803" spans="14:20" ht="13.5" hidden="1">
      <c r="N803" s="10" t="s">
        <v>825</v>
      </c>
      <c r="O803" s="7"/>
      <c r="T803" s="7"/>
    </row>
    <row r="804" spans="14:20" ht="13.5" hidden="1">
      <c r="N804" s="10" t="s">
        <v>826</v>
      </c>
      <c r="O804" s="7"/>
      <c r="T804" s="7"/>
    </row>
    <row r="805" spans="14:20" ht="13.5" hidden="1">
      <c r="N805" s="10" t="s">
        <v>827</v>
      </c>
      <c r="O805" s="7"/>
      <c r="T805" s="7"/>
    </row>
    <row r="806" spans="14:20" ht="13.5" hidden="1">
      <c r="N806" s="10" t="s">
        <v>828</v>
      </c>
      <c r="O806" s="7"/>
      <c r="T806" s="7"/>
    </row>
    <row r="807" spans="14:20" ht="13.5" hidden="1">
      <c r="N807" s="10" t="s">
        <v>829</v>
      </c>
      <c r="O807" s="7"/>
      <c r="T807" s="7"/>
    </row>
    <row r="808" spans="14:20" ht="13.5" hidden="1">
      <c r="N808" s="10" t="s">
        <v>830</v>
      </c>
      <c r="O808" s="7"/>
      <c r="T808" s="7"/>
    </row>
    <row r="809" spans="14:20" ht="13.5" hidden="1">
      <c r="N809" s="10" t="s">
        <v>831</v>
      </c>
      <c r="O809" s="7"/>
      <c r="T809" s="7"/>
    </row>
    <row r="810" spans="14:20" ht="13.5" hidden="1">
      <c r="N810" s="10" t="s">
        <v>832</v>
      </c>
      <c r="O810" s="7"/>
      <c r="T810" s="7"/>
    </row>
    <row r="811" spans="14:20" ht="13.5" hidden="1">
      <c r="N811" s="10" t="s">
        <v>833</v>
      </c>
      <c r="O811" s="7"/>
      <c r="T811" s="7"/>
    </row>
    <row r="812" spans="14:20" ht="13.5" hidden="1">
      <c r="N812" s="10" t="s">
        <v>834</v>
      </c>
      <c r="O812" s="7"/>
      <c r="T812" s="7"/>
    </row>
    <row r="813" spans="14:20" ht="13.5" hidden="1">
      <c r="N813" s="10" t="s">
        <v>835</v>
      </c>
      <c r="O813" s="7"/>
      <c r="T813" s="7"/>
    </row>
    <row r="814" spans="14:20" ht="13.5" hidden="1">
      <c r="N814" s="10" t="s">
        <v>836</v>
      </c>
      <c r="O814" s="7"/>
      <c r="T814" s="7"/>
    </row>
    <row r="815" spans="14:20" ht="13.5" hidden="1">
      <c r="N815" s="10" t="s">
        <v>837</v>
      </c>
      <c r="O815" s="7"/>
      <c r="T815" s="7"/>
    </row>
    <row r="816" spans="14:20" ht="13.5" hidden="1">
      <c r="N816" s="10" t="s">
        <v>838</v>
      </c>
      <c r="O816" s="7"/>
      <c r="T816" s="7"/>
    </row>
    <row r="817" spans="14:15" ht="13.5" hidden="1">
      <c r="N817" s="10" t="s">
        <v>839</v>
      </c>
      <c r="O817" s="7"/>
    </row>
    <row r="818" spans="14:15" ht="13.5" hidden="1">
      <c r="N818" s="10" t="s">
        <v>840</v>
      </c>
      <c r="O818" s="7"/>
    </row>
    <row r="819" spans="14:15" ht="13.5" hidden="1">
      <c r="N819" s="10" t="s">
        <v>841</v>
      </c>
      <c r="O819" s="7"/>
    </row>
    <row r="820" spans="14:15" ht="13.5" hidden="1">
      <c r="N820" s="7" t="s">
        <v>842</v>
      </c>
      <c r="O820" s="7"/>
    </row>
    <row r="821" spans="14:15" ht="13.5" hidden="1">
      <c r="N821" s="7" t="s">
        <v>843</v>
      </c>
      <c r="O821" s="7"/>
    </row>
    <row r="822" spans="14:15" ht="13.5" hidden="1">
      <c r="N822" s="7" t="s">
        <v>844</v>
      </c>
      <c r="O822" s="7"/>
    </row>
    <row r="823" spans="14:15" ht="13.5" hidden="1">
      <c r="N823" s="7" t="s">
        <v>845</v>
      </c>
      <c r="O823" s="7"/>
    </row>
    <row r="824" spans="14:15" ht="13.5" hidden="1">
      <c r="N824" s="7" t="s">
        <v>846</v>
      </c>
      <c r="O824" s="7"/>
    </row>
    <row r="825" spans="14:15" ht="13.5" hidden="1">
      <c r="N825" s="7" t="s">
        <v>847</v>
      </c>
      <c r="O825" s="7"/>
    </row>
    <row r="826" spans="14:15" ht="13.5" hidden="1">
      <c r="N826" s="7" t="s">
        <v>848</v>
      </c>
      <c r="O826" s="7"/>
    </row>
    <row r="827" spans="14:15" ht="13.5" hidden="1">
      <c r="N827" s="7" t="s">
        <v>849</v>
      </c>
      <c r="O827" s="7"/>
    </row>
    <row r="828" spans="14:15" ht="13.5" hidden="1">
      <c r="N828" s="7" t="s">
        <v>850</v>
      </c>
      <c r="O828" s="7"/>
    </row>
    <row r="829" spans="14:15" ht="13.5" hidden="1">
      <c r="N829" s="7" t="s">
        <v>851</v>
      </c>
      <c r="O829" s="7"/>
    </row>
    <row r="830" spans="14:15" ht="13.5" hidden="1">
      <c r="N830" s="9" t="s">
        <v>485</v>
      </c>
      <c r="O830" s="3"/>
    </row>
    <row r="831" ht="13.5" hidden="1">
      <c r="N831" t="s">
        <v>854</v>
      </c>
    </row>
    <row r="832" ht="13.5" hidden="1">
      <c r="N832" t="s">
        <v>855</v>
      </c>
    </row>
  </sheetData>
  <sheetProtection sheet="1"/>
  <mergeCells count="41">
    <mergeCell ref="A1:L1"/>
    <mergeCell ref="N1:N48"/>
    <mergeCell ref="A3:B4"/>
    <mergeCell ref="A6:B6"/>
    <mergeCell ref="C6:F6"/>
    <mergeCell ref="A8:B10"/>
    <mergeCell ref="C10:D10"/>
    <mergeCell ref="E10:H10"/>
    <mergeCell ref="A13:A14"/>
    <mergeCell ref="B13:B14"/>
    <mergeCell ref="C13:D13"/>
    <mergeCell ref="E8:H8"/>
    <mergeCell ref="G13:G14"/>
    <mergeCell ref="E9:H9"/>
    <mergeCell ref="G44:I44"/>
    <mergeCell ref="J44:L44"/>
    <mergeCell ref="G40:L40"/>
    <mergeCell ref="A41:B41"/>
    <mergeCell ref="G41:I41"/>
    <mergeCell ref="C8:D8"/>
    <mergeCell ref="A42:B42"/>
    <mergeCell ref="C9:D9"/>
    <mergeCell ref="J42:L42"/>
    <mergeCell ref="J13:L13"/>
    <mergeCell ref="A45:B45"/>
    <mergeCell ref="C45:D45"/>
    <mergeCell ref="I15:L19"/>
    <mergeCell ref="I21:L25"/>
    <mergeCell ref="I27:L31"/>
    <mergeCell ref="E13:F13"/>
    <mergeCell ref="A43:B43"/>
    <mergeCell ref="H13:H14"/>
    <mergeCell ref="J43:L43"/>
    <mergeCell ref="A44:B44"/>
    <mergeCell ref="I33:L37"/>
    <mergeCell ref="J41:L41"/>
    <mergeCell ref="G43:I43"/>
    <mergeCell ref="G42:I42"/>
    <mergeCell ref="Y12:Z12"/>
    <mergeCell ref="C12:L12"/>
    <mergeCell ref="I13:I14"/>
  </mergeCells>
  <conditionalFormatting sqref="B46:B47 D46">
    <cfRule type="cellIs" priority="8" dxfId="0" operator="equal" stopIfTrue="1">
      <formula>""""""</formula>
    </cfRule>
  </conditionalFormatting>
  <conditionalFormatting sqref="B46:B47 D46">
    <cfRule type="containsText" priority="7" dxfId="9" operator="containsText" stopIfTrue="1" text="&quot;&quot;">
      <formula>NOT(ISERROR(SEARCH("""""",B46)))</formula>
    </cfRule>
  </conditionalFormatting>
  <conditionalFormatting sqref="C6:F7 E8:L8">
    <cfRule type="cellIs" priority="9" dxfId="0" operator="equal" stopIfTrue="1">
      <formula>$H$101</formula>
    </cfRule>
  </conditionalFormatting>
  <conditionalFormatting sqref="D3">
    <cfRule type="cellIs" priority="11" dxfId="10" operator="equal" stopIfTrue="1">
      <formula>$A$101</formula>
    </cfRule>
  </conditionalFormatting>
  <conditionalFormatting sqref="I15:L19 I21:L25 I27:L31 I33:L37">
    <cfRule type="cellIs" priority="4" dxfId="0" operator="equal" stopIfTrue="1">
      <formula>"選択して下さい"</formula>
    </cfRule>
  </conditionalFormatting>
  <dataValidations count="9">
    <dataValidation type="list" allowBlank="1" showInputMessage="1" showErrorMessage="1" sqref="E8:H8">
      <formula1>$N$101:$N$833</formula1>
    </dataValidation>
    <dataValidation type="list" allowBlank="1" showInputMessage="1" showErrorMessage="1" sqref="H15:H38">
      <formula1>$E$101:$E$103</formula1>
    </dataValidation>
    <dataValidation type="list" allowBlank="1" showInputMessage="1" showErrorMessage="1" sqref="G15:G38">
      <formula1>$D$101:$D$102</formula1>
    </dataValidation>
    <dataValidation type="whole" allowBlank="1" showInputMessage="1" showErrorMessage="1" imeMode="halfAlpha" sqref="B15:B38">
      <formula1>0</formula1>
      <formula2>99999</formula2>
    </dataValidation>
    <dataValidation allowBlank="1" showInputMessage="1" showErrorMessage="1" imeMode="halfKatakana" sqref="E15:F38"/>
    <dataValidation type="list" allowBlank="1" showInputMessage="1" showErrorMessage="1" sqref="D3">
      <formula1>$H$101:$H$105</formula1>
    </dataValidation>
    <dataValidation type="list" allowBlank="1" showInputMessage="1" showErrorMessage="1" sqref="C6:F7">
      <formula1>$A$101:$A$102</formula1>
    </dataValidation>
    <dataValidation type="list" allowBlank="1" showInputMessage="1" showErrorMessage="1" sqref="I20 I38 I32 I26">
      <formula1>$C$101</formula1>
    </dataValidation>
    <dataValidation type="list" allowBlank="1" showInputMessage="1" showErrorMessage="1" sqref="I15:L19 I33:L37 I27:L31 I21:L25">
      <formula1>$K$102:$K$106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兵庫高体連陸上競技部</cp:lastModifiedBy>
  <cp:lastPrinted>2013-11-23T04:50:46Z</cp:lastPrinted>
  <dcterms:created xsi:type="dcterms:W3CDTF">2013-04-21T04:23:31Z</dcterms:created>
  <dcterms:modified xsi:type="dcterms:W3CDTF">2014-09-06T23:47:29Z</dcterms:modified>
  <cp:category/>
  <cp:version/>
  <cp:contentType/>
  <cp:contentStatus/>
</cp:coreProperties>
</file>