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Sheet1" sheetId="1" r:id="rId1"/>
  </sheets>
  <definedNames>
    <definedName name="_xlnm.Print_Area" localSheetId="0">'Sheet1'!$B$1:$N$120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HRK-R52</author>
  </authors>
  <commentList>
    <comment ref="E10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5" authorId="0">
      <text>
        <r>
          <rPr>
            <b/>
            <sz val="12"/>
            <rFont val="ＭＳ Ｐゴシック"/>
            <family val="3"/>
          </rPr>
          <t>【中学以外】ナンバーカードを入力してください。ただし、
　　　　　　大学生「6-****」は「</t>
        </r>
        <r>
          <rPr>
            <b/>
            <sz val="12"/>
            <color indexed="10"/>
            <rFont val="ＭＳ Ｐゴシック"/>
            <family val="3"/>
          </rPr>
          <t>****</t>
        </r>
        <r>
          <rPr>
            <b/>
            <sz val="12"/>
            <rFont val="ＭＳ Ｐゴシック"/>
            <family val="3"/>
          </rPr>
          <t>」部分を入力
【中学】</t>
        </r>
        <r>
          <rPr>
            <b/>
            <sz val="12"/>
            <color indexed="10"/>
            <rFont val="ＭＳ Ｐゴシック"/>
            <family val="3"/>
          </rPr>
          <t>学校番号（３ケタ）＋校内の番号（２ケタ）</t>
        </r>
        <r>
          <rPr>
            <b/>
            <sz val="12"/>
            <rFont val="ＭＳ Ｐゴシック"/>
            <family val="3"/>
          </rPr>
          <t>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7" authorId="0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  <comment ref="C25" authorId="1">
      <text>
        <r>
          <rPr>
            <b/>
            <sz val="12"/>
            <rFont val="ＭＳ Ｐゴシック"/>
            <family val="3"/>
          </rPr>
          <t xml:space="preserve">リレーも含め、最大１人３行まで
各々に氏名等を入力
</t>
        </r>
      </text>
    </comment>
    <comment ref="M25" authorId="1">
      <text>
        <r>
          <rPr>
            <b/>
            <sz val="12"/>
            <rFont val="ＭＳ Ｐゴシック"/>
            <family val="3"/>
          </rPr>
          <t>手動記録の場合、
「手」と入力</t>
        </r>
      </text>
    </comment>
    <comment ref="I25" authorId="1">
      <text>
        <r>
          <rPr>
            <b/>
            <sz val="12"/>
            <rFont val="ＭＳ Ｐゴシック"/>
            <family val="3"/>
          </rPr>
          <t>種目は、必ずリストから選択してください。
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<sst xmlns="http://schemas.openxmlformats.org/spreadsheetml/2006/main" count="875" uniqueCount="856">
  <si>
    <t>氏名</t>
  </si>
  <si>
    <t>学年</t>
  </si>
  <si>
    <t>性別</t>
  </si>
  <si>
    <t/>
  </si>
  <si>
    <t>団体名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</si>
  <si>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</si>
  <si>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</si>
  <si>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</si>
  <si>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</si>
  <si>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</si>
  <si>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</si>
  <si>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</si>
  <si>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</si>
  <si>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</si>
  <si>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</si>
  <si>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ナンバー
カード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</si>
  <si>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</si>
  <si>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</si>
  <si>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</si>
  <si>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</si>
  <si>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</si>
  <si>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</si>
  <si>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</si>
  <si>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</si>
  <si>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</si>
  <si>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</si>
  <si>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</si>
  <si>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</si>
  <si>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</si>
  <si>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</si>
  <si>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</si>
  <si>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</si>
  <si>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</si>
  <si>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</si>
  <si>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</si>
  <si>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</si>
  <si>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</si>
  <si>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</si>
  <si>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A</t>
  </si>
  <si>
    <t>C</t>
  </si>
  <si>
    <t>D</t>
  </si>
  <si>
    <t>S1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</si>
  <si>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</si>
  <si>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</si>
  <si>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</si>
  <si>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</si>
  <si>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</si>
  <si>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</si>
  <si>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</si>
  <si>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</si>
  <si>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</si>
  <si>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</si>
  <si>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TM</t>
  </si>
  <si>
    <t>S2</t>
  </si>
  <si>
    <t>S3</t>
  </si>
  <si>
    <t>S4</t>
  </si>
  <si>
    <t>S5</t>
  </si>
  <si>
    <t>S6</t>
  </si>
  <si>
    <t>ここから右の列は消さないで下さい</t>
  </si>
  <si>
    <t>※下記④の選手情報は、並べ替え不要です。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</si>
  <si>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</si>
  <si>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</si>
  <si>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</si>
  <si>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</si>
  <si>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</si>
  <si>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</si>
  <si>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</si>
  <si>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</si>
  <si>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</si>
  <si>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</si>
  <si>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</si>
  <si>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</si>
  <si>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</si>
  <si>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楠中</t>
  </si>
  <si>
    <t>285217　神戸生田中</t>
  </si>
  <si>
    <t>285218　渚中</t>
  </si>
  <si>
    <t>285219　港島中</t>
  </si>
  <si>
    <t>285221　湊中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</si>
  <si>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</si>
  <si>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</si>
  <si>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</si>
  <si>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</si>
  <si>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</si>
  <si>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</si>
  <si>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</si>
  <si>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</si>
  <si>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</si>
  <si>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</si>
  <si>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</si>
  <si>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</si>
  <si>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</si>
  <si>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</si>
  <si>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</si>
  <si>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</si>
  <si>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</si>
  <si>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</si>
  <si>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</si>
  <si>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</si>
  <si>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</si>
  <si>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</si>
  <si>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</si>
  <si>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</si>
  <si>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</si>
  <si>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</si>
  <si>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</si>
  <si>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</si>
  <si>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</si>
  <si>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</si>
  <si>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</si>
  <si>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</si>
  <si>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</si>
  <si>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</si>
  <si>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</si>
  <si>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</si>
  <si>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</si>
  <si>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</si>
  <si>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</si>
  <si>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</si>
  <si>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</si>
  <si>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</si>
  <si>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</si>
  <si>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</si>
  <si>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</si>
  <si>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</si>
  <si>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</si>
  <si>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</si>
  <si>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</si>
  <si>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</si>
  <si>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</si>
  <si>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</si>
  <si>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</si>
  <si>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</si>
  <si>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</si>
  <si>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</si>
  <si>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285282　神大附住吉中</t>
  </si>
  <si>
    <t>285284　灘中</t>
  </si>
  <si>
    <t>285285　六甲中</t>
  </si>
  <si>
    <t>285286　松蔭中</t>
  </si>
  <si>
    <t>285287　神戸山手女子中</t>
  </si>
  <si>
    <t>285288　親和中</t>
  </si>
  <si>
    <t>285289　滝川中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</si>
  <si>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</si>
  <si>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</si>
  <si>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</si>
  <si>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</si>
  <si>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</si>
  <si>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</si>
  <si>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</si>
  <si>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申込顧問・責任者名</t>
  </si>
  <si>
    <t>審判氏名</t>
  </si>
  <si>
    <t>学校名</t>
  </si>
  <si>
    <t>第</t>
  </si>
  <si>
    <t>回　神戸市記録会</t>
  </si>
  <si>
    <t>　申込一覧表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</si>
  <si>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</si>
  <si>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</si>
  <si>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</si>
  <si>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</si>
  <si>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</si>
  <si>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</si>
  <si>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</si>
  <si>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</si>
  <si>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</si>
  <si>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</si>
  <si>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</si>
  <si>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</si>
  <si>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</si>
  <si>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</si>
  <si>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</si>
  <si>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284222　兵庫商高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</si>
  <si>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</si>
  <si>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</si>
  <si>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</si>
  <si>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</si>
  <si>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</si>
  <si>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</si>
  <si>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</si>
  <si>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</si>
  <si>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</si>
  <si>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</si>
  <si>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</si>
  <si>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</si>
  <si>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</si>
  <si>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</si>
  <si>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</si>
  <si>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</si>
  <si>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</si>
  <si>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</si>
  <si>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</si>
  <si>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</si>
  <si>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280041　関大陸友会</t>
  </si>
  <si>
    <t>280111　明石大橋AC</t>
  </si>
  <si>
    <t>280094　ノーリツ</t>
  </si>
  <si>
    <t>280038　三菱重工神戸</t>
  </si>
  <si>
    <t>280143　西神戸ｸﾗﾌﾞ</t>
  </si>
  <si>
    <t>280077　凌霜AC</t>
  </si>
  <si>
    <t>280026　HITAC</t>
  </si>
  <si>
    <t>280117　長谷川体育施設</t>
  </si>
  <si>
    <t>280157　しあわせの村RC</t>
  </si>
  <si>
    <t>【男子】</t>
  </si>
  <si>
    <t>小男１００ｍ</t>
  </si>
  <si>
    <t>小男１５００ｍ</t>
  </si>
  <si>
    <t>小男８０ｍＨ</t>
  </si>
  <si>
    <t>小男走幅跳</t>
  </si>
  <si>
    <t>中男１００ｍ</t>
  </si>
  <si>
    <t>中男１５００ｍ</t>
  </si>
  <si>
    <t>中男３０００ｍ</t>
  </si>
  <si>
    <t>中男１１０ｍＨ</t>
  </si>
  <si>
    <t>中男走高跳</t>
  </si>
  <si>
    <t>中男走幅跳</t>
  </si>
  <si>
    <t>中男砲丸投</t>
  </si>
  <si>
    <t>一高男１００ｍ</t>
  </si>
  <si>
    <t>一高男２００ｍ</t>
  </si>
  <si>
    <t>一高男８００ｍ</t>
  </si>
  <si>
    <t>一高男５０００ｍ</t>
  </si>
  <si>
    <t>一高男１１０ｍＨ</t>
  </si>
  <si>
    <t>一高男４００ｍＨ</t>
  </si>
  <si>
    <t>一高男走高跳</t>
  </si>
  <si>
    <t>一高男走幅跳</t>
  </si>
  <si>
    <t>一高男やり投</t>
  </si>
  <si>
    <t>【女子】</t>
  </si>
  <si>
    <t>小女１００ｍ</t>
  </si>
  <si>
    <t>小女８００ｍ</t>
  </si>
  <si>
    <t>小女８０ｍＨ</t>
  </si>
  <si>
    <t>小女走幅跳</t>
  </si>
  <si>
    <t>中女１００ｍ</t>
  </si>
  <si>
    <t>中女８００ｍ</t>
  </si>
  <si>
    <t>中女１５００ｍ</t>
  </si>
  <si>
    <t>中女１００ｍＨ</t>
  </si>
  <si>
    <t>中女走高跳</t>
  </si>
  <si>
    <t>中女走幅跳</t>
  </si>
  <si>
    <t>中女砲丸投</t>
  </si>
  <si>
    <t>一高女１００ｍ</t>
  </si>
  <si>
    <t>一高女２００ｍ</t>
  </si>
  <si>
    <t>一高女８００ｍ</t>
  </si>
  <si>
    <t>一高女３０００ｍ</t>
  </si>
  <si>
    <t>一高女１００ｍＨ</t>
  </si>
  <si>
    <t>一高女４００ｍＨ</t>
  </si>
  <si>
    <t>一高女走高跳</t>
  </si>
  <si>
    <t>一高女走幅跳</t>
  </si>
  <si>
    <t>一高女砲丸投</t>
  </si>
  <si>
    <t>一高女やり投</t>
  </si>
  <si>
    <t>00206 0</t>
  </si>
  <si>
    <t>00806 0</t>
  </si>
  <si>
    <t>03106 0</t>
  </si>
  <si>
    <t>07306 0</t>
  </si>
  <si>
    <t>00205 0</t>
  </si>
  <si>
    <t>00805 0</t>
  </si>
  <si>
    <t>01005 0</t>
  </si>
  <si>
    <t>03205 0</t>
  </si>
  <si>
    <t>07105 0</t>
  </si>
  <si>
    <t>07305 0</t>
  </si>
  <si>
    <t>08305 0</t>
  </si>
  <si>
    <t>00202 0</t>
  </si>
  <si>
    <t>00302 0</t>
  </si>
  <si>
    <t>00602 0</t>
  </si>
  <si>
    <t>01102 0</t>
  </si>
  <si>
    <t>03402 0</t>
  </si>
  <si>
    <t>07102 0</t>
  </si>
  <si>
    <t>07302 0</t>
  </si>
  <si>
    <t>09202 0</t>
  </si>
  <si>
    <t>00606 0</t>
  </si>
  <si>
    <t>04306 0</t>
  </si>
  <si>
    <t>00605 0</t>
  </si>
  <si>
    <t>04205 0</t>
  </si>
  <si>
    <t>08505 0</t>
  </si>
  <si>
    <t>01002 0</t>
  </si>
  <si>
    <t>04402 0</t>
  </si>
  <si>
    <t>04602 0</t>
  </si>
  <si>
    <t>08402 0</t>
  </si>
  <si>
    <t>09302 0</t>
  </si>
  <si>
    <t>M1</t>
  </si>
  <si>
    <t>M2</t>
  </si>
  <si>
    <t>D1</t>
  </si>
  <si>
    <t>D2</t>
  </si>
  <si>
    <t>D3</t>
  </si>
  <si>
    <t>①団体名・責任者名を入力してください。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</si>
  <si>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（参考記録は必須）</t>
    </r>
  </si>
  <si>
    <t>リレー</t>
  </si>
  <si>
    <t>一般男砲丸投</t>
  </si>
  <si>
    <t>高校男砲丸投</t>
  </si>
  <si>
    <t>08204 0</t>
  </si>
  <si>
    <t>③【第１回・中学のみ】リレー記録と出場選手のナンバーカード（５ケタ）を半角で入力してください。</t>
  </si>
  <si>
    <t>【陸協・実業団】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</si>
  <si>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</si>
  <si>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</si>
  <si>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</si>
  <si>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</si>
  <si>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</si>
  <si>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</si>
  <si>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</si>
  <si>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</si>
  <si>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</si>
  <si>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</si>
  <si>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</si>
  <si>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</si>
  <si>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</si>
  <si>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</si>
  <si>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280016　宍粟市陸協</t>
  </si>
  <si>
    <t>280017　龍野市陸協</t>
  </si>
  <si>
    <t>280018　吉川工業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</si>
  <si>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</si>
  <si>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</si>
  <si>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</si>
  <si>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</si>
  <si>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</si>
  <si>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</si>
  <si>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280025　兵庫教員ｸﾗﾌﾞ</t>
  </si>
  <si>
    <t>280027　三菱電機姫路</t>
  </si>
  <si>
    <t>280028　ｳｨﾝﾄﾞｱｯﾌﾟAC</t>
  </si>
  <si>
    <t>280030　西宮市陸協</t>
  </si>
  <si>
    <t>280031　関西陸人</t>
  </si>
  <si>
    <t>280032　武庫荘総合AC</t>
  </si>
  <si>
    <t>280034　月見ｹ丘ｸﾗﾌﾞ</t>
  </si>
  <si>
    <t>280036　御影ｱｽﾚﾁｯｸｸﾗﾌﾞ</t>
  </si>
  <si>
    <t>280039　葵A.C</t>
  </si>
  <si>
    <t>280040　鈴蘭台AC</t>
  </si>
  <si>
    <t>280043　住友電工</t>
  </si>
  <si>
    <t>280044　千僧自衛隊</t>
  </si>
  <si>
    <t>280046　兵庫県警察</t>
  </si>
  <si>
    <t>280048　川崎重工</t>
  </si>
  <si>
    <t>280049　神鋼加古川</t>
  </si>
  <si>
    <t>280050　相生市陸協</t>
  </si>
  <si>
    <t>280051　三木市陸協</t>
  </si>
  <si>
    <t>280052　加東郡陸協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</si>
  <si>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</si>
  <si>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</si>
  <si>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</si>
  <si>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</si>
  <si>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</si>
  <si>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</si>
  <si>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</si>
  <si>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</si>
  <si>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280066　神戸PIJC</t>
  </si>
  <si>
    <t>280067　神戸市水道局RC</t>
  </si>
  <si>
    <t>280071　兵庫ﾏｽﾀｰｽﾞ</t>
  </si>
  <si>
    <t>280072　茗友ｸﾗﾌﾞ</t>
  </si>
  <si>
    <t>280079　神戸市教員ｸﾗﾌﾞ</t>
  </si>
  <si>
    <t>280080　神戸市高体連ｸﾗﾌﾞ</t>
  </si>
  <si>
    <t>280088　阪神病院</t>
  </si>
  <si>
    <t>280089　神交魚崎走友会</t>
  </si>
  <si>
    <t>280097　三菱重工高砂</t>
  </si>
  <si>
    <t>280099　童夢人</t>
  </si>
  <si>
    <t>280102　陸自第3師団</t>
  </si>
  <si>
    <t>280105　21Cﾗﾝﾅ-ｽﾞｸﾗﾌﾞ</t>
  </si>
  <si>
    <t>280107　飾磨郡陸協</t>
  </si>
  <si>
    <t>280108　日本HPﾗﾝﾅ-ｽﾞ</t>
  </si>
  <si>
    <t>280110　王子ｻﾌﾞﾄﾗ愛好会</t>
  </si>
  <si>
    <t>280112　赤穂郡陸協</t>
  </si>
  <si>
    <t>280114　神戸小学校教員ｸﾗﾌﾞ</t>
  </si>
  <si>
    <t>280115　三洋電機ｿﾌﾄｴﾅｼﾞｰ</t>
  </si>
  <si>
    <t>280116　ﾕﾆﾊﾞｰSC</t>
  </si>
  <si>
    <t>280118　ｱﾄﾚﾀｽ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</si>
  <si>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</si>
  <si>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</si>
  <si>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</si>
  <si>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</si>
  <si>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</si>
  <si>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</si>
  <si>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</si>
  <si>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</si>
  <si>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280130　神崎高級工機RC</t>
  </si>
  <si>
    <t>280131　洲本市陸協</t>
  </si>
  <si>
    <t>280132　淡路市陸協</t>
  </si>
  <si>
    <t>280133　南あわじ市陸協</t>
  </si>
  <si>
    <t>280137　ｳｯﾃﾞｨRC</t>
  </si>
  <si>
    <t>280138　神戸甲北AC</t>
  </si>
  <si>
    <t>280139　宝塚市役所</t>
  </si>
  <si>
    <t>280140　如田接骨院TC</t>
  </si>
  <si>
    <t>280141　ﾋﾟｯﾌﾟﾌｼﾞﾓﾄ</t>
  </si>
  <si>
    <t>280146　ﾄｸｾﾝ工業</t>
  </si>
  <si>
    <t>280147　三木ﾗﾝﾆﾝｸﾞｸﾗﾌﾞ</t>
  </si>
  <si>
    <t>280148　美嚢郡陸協</t>
  </si>
  <si>
    <t>280149　K･Iｺｰﾎﾟﾚｰｼｮﾝ</t>
  </si>
  <si>
    <t>280150　三菱電機紅菱会</t>
  </si>
  <si>
    <t>280152　川辺郡陸協</t>
  </si>
  <si>
    <t>280153　星陵AC</t>
  </si>
  <si>
    <t>280154　ｱｼｯｸｽ陸上競技部</t>
  </si>
  <si>
    <t>280155　ｸﾞﾝｾﾞｽﾎﾟｰﾂ</t>
  </si>
  <si>
    <t>280156　流通科学大AC</t>
  </si>
  <si>
    <t>280158　ｳﾀﾞｶｽﾎﾟｰﾂｱｽﾘｰﾄｸﾗﾌﾞ</t>
  </si>
  <si>
    <t>280159　兵庫ﾔｸﾙﾄ販売</t>
  </si>
  <si>
    <t>280160　PEEK兵庫</t>
  </si>
  <si>
    <t>280161　ﾀｲﾓｽﾎﾟｰﾂ</t>
  </si>
  <si>
    <t>280164　平尾石油</t>
  </si>
  <si>
    <t>280166　大通</t>
  </si>
  <si>
    <t>280167　人材開発</t>
  </si>
  <si>
    <t>280168　きさらぎｸﾗﾌﾞ</t>
  </si>
  <si>
    <t>280169　RUNNERS･9の会</t>
  </si>
  <si>
    <t>280170　神戸製鋼西神</t>
  </si>
  <si>
    <t>280171　no-limits</t>
  </si>
  <si>
    <t>280172　明石高専AC</t>
  </si>
  <si>
    <t>280173　甲南学園AC</t>
  </si>
  <si>
    <t>280174　姫路自衛隊</t>
  </si>
  <si>
    <t>280175　大阪ﾊｲﾃｸﾉﾛｼﾞｰ専門</t>
  </si>
  <si>
    <t>280176　KNJC</t>
  </si>
  <si>
    <t>280177　ｱｽﾚｯﾂ兵庫</t>
  </si>
  <si>
    <t>280178　甲子園HRC</t>
  </si>
  <si>
    <t>280179　MRC</t>
  </si>
  <si>
    <t>280180　上郡AC</t>
  </si>
  <si>
    <t>280181　ﾁｰﾑﾐｽﾞﾉｱｽﾚﾃｨｯｸ</t>
  </si>
  <si>
    <t>280182　神戸高専TFC</t>
  </si>
  <si>
    <t>280183　ARC神戸</t>
  </si>
  <si>
    <t>280184　山本電機製作所</t>
  </si>
  <si>
    <t>280185　川重ﾃｸﾉｻｰﾋﾞｽ</t>
  </si>
  <si>
    <t>280186　ONE</t>
  </si>
  <si>
    <t>280187　eA兵庫</t>
  </si>
  <si>
    <t>280188　尼崎ﾅｲﾄﾗﾝﾅｰｽﾞ</t>
  </si>
  <si>
    <t>280189　ﾌｼﾞﾌﾟﾚｱﾑ(株)</t>
  </si>
  <si>
    <t>280190　兵庫投擲倶楽部</t>
  </si>
  <si>
    <t>280191　活魚こうの</t>
  </si>
  <si>
    <t>280192　神戸市役所</t>
  </si>
  <si>
    <t>280193　甲南大AC</t>
  </si>
  <si>
    <t>280194　復刻ｱｽﾘｰﾄｸﾗﾌﾞ</t>
  </si>
  <si>
    <t>280195　兵庫県警</t>
  </si>
  <si>
    <t>280198　Bacchus</t>
  </si>
  <si>
    <t>280303　鳩印G&amp;T</t>
  </si>
  <si>
    <t>280304　神戸学院大AC</t>
  </si>
  <si>
    <t>280501　神戸市役所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</si>
  <si>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</si>
  <si>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</si>
  <si>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</si>
  <si>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</si>
  <si>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</si>
  <si>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</si>
  <si>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</si>
  <si>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</si>
  <si>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</si>
  <si>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</si>
  <si>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</si>
  <si>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</si>
  <si>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</si>
  <si>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</si>
  <si>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</si>
  <si>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</si>
  <si>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</si>
  <si>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</si>
  <si>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</si>
  <si>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</si>
  <si>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</si>
  <si>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</si>
  <si>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</si>
  <si>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</si>
  <si>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</si>
  <si>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</si>
  <si>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</si>
  <si>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</si>
  <si>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</si>
  <si>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</si>
  <si>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</si>
  <si>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</si>
  <si>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</si>
  <si>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</si>
  <si>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</si>
  <si>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</si>
  <si>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</si>
  <si>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</si>
  <si>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</si>
  <si>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</si>
  <si>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</si>
  <si>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</si>
  <si>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</si>
  <si>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</si>
  <si>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</si>
  <si>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</si>
  <si>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</si>
  <si>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</si>
  <si>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</si>
  <si>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</si>
  <si>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</si>
  <si>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</si>
  <si>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</si>
  <si>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</si>
  <si>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</si>
  <si>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</si>
  <si>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</si>
  <si>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</si>
  <si>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</si>
  <si>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</si>
  <si>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</si>
  <si>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</si>
  <si>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</si>
  <si>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</si>
  <si>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</si>
  <si>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</si>
  <si>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</si>
  <si>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</si>
  <si>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</si>
  <si>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</si>
  <si>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</si>
  <si>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</si>
  <si>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</si>
  <si>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</si>
  <si>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</si>
  <si>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</si>
  <si>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</si>
  <si>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</si>
  <si>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</si>
  <si>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</si>
  <si>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</si>
  <si>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</si>
  <si>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</si>
  <si>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</si>
  <si>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</si>
  <si>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</si>
  <si>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</si>
  <si>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</si>
  <si>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</si>
  <si>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</si>
  <si>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</si>
  <si>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</si>
  <si>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</si>
  <si>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</si>
  <si>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</si>
  <si>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</si>
  <si>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</si>
  <si>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</si>
  <si>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</si>
  <si>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</si>
  <si>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</si>
  <si>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</si>
  <si>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</si>
  <si>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</si>
  <si>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</si>
  <si>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</si>
  <si>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</si>
  <si>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</si>
  <si>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</si>
  <si>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</si>
  <si>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</si>
  <si>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</si>
  <si>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</si>
  <si>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</si>
  <si>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</si>
  <si>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</si>
  <si>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</si>
  <si>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</si>
  <si>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</si>
  <si>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</si>
  <si>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</si>
  <si>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</si>
  <si>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</si>
  <si>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</si>
  <si>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</si>
  <si>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</si>
  <si>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</si>
  <si>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</si>
  <si>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</si>
  <si>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</si>
  <si>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</si>
  <si>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</si>
  <si>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</si>
  <si>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</si>
  <si>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</si>
  <si>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</si>
  <si>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</si>
  <si>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</si>
  <si>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284224　神院大附高</t>
  </si>
  <si>
    <t>284226　神港高</t>
  </si>
  <si>
    <t>284231　常盤高</t>
  </si>
  <si>
    <t>284233　野田高</t>
  </si>
  <si>
    <t>284237　須磨・須磨翔風高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</si>
  <si>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</si>
  <si>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</si>
  <si>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</si>
  <si>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</si>
  <si>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</si>
  <si>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</si>
  <si>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</si>
  <si>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</si>
  <si>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</si>
  <si>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</si>
  <si>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</si>
  <si>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</si>
  <si>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</si>
  <si>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</si>
  <si>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</si>
  <si>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</si>
  <si>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</si>
  <si>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</si>
  <si>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</si>
  <si>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</si>
  <si>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</si>
  <si>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</si>
  <si>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</si>
  <si>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</si>
  <si>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</si>
  <si>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</si>
  <si>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</si>
  <si>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</si>
  <si>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</si>
  <si>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</si>
  <si>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</si>
  <si>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</si>
  <si>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</si>
  <si>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</si>
  <si>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</si>
  <si>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</si>
  <si>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</si>
  <si>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</si>
  <si>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</si>
  <si>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</si>
  <si>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</si>
  <si>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</si>
  <si>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</si>
  <si>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</si>
  <si>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</si>
  <si>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</si>
  <si>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</si>
  <si>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</si>
  <si>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</si>
  <si>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</si>
  <si>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</si>
  <si>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</si>
  <si>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</si>
  <si>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</si>
  <si>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</si>
  <si>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</si>
  <si>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</si>
  <si>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</si>
  <si>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</si>
  <si>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</si>
  <si>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</si>
  <si>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</si>
  <si>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</si>
  <si>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</si>
  <si>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</si>
  <si>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</si>
  <si>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</si>
  <si>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</si>
  <si>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</si>
  <si>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</si>
  <si>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</si>
  <si>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</si>
  <si>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</si>
  <si>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</si>
  <si>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</si>
  <si>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</si>
  <si>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</si>
  <si>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</si>
  <si>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</si>
  <si>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</si>
  <si>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</si>
  <si>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</si>
  <si>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</si>
  <si>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</si>
  <si>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</si>
  <si>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</si>
  <si>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</si>
  <si>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</si>
  <si>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</si>
  <si>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</si>
  <si>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</si>
  <si>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</si>
  <si>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</si>
  <si>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</si>
  <si>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</si>
  <si>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</si>
  <si>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</si>
  <si>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</si>
  <si>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</si>
  <si>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</si>
  <si>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</si>
  <si>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</si>
  <si>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</si>
  <si>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</si>
  <si>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</si>
  <si>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</si>
  <si>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</si>
  <si>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</si>
  <si>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</si>
  <si>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</si>
  <si>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</si>
  <si>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</si>
  <si>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</si>
  <si>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</si>
  <si>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</si>
  <si>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</si>
  <si>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</si>
  <si>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【神戸市内中学校】</t>
  </si>
  <si>
    <t>285208　鳥帽子中</t>
  </si>
  <si>
    <t>285248　駒ｹ林中</t>
  </si>
  <si>
    <t>285283　甲南女中</t>
  </si>
  <si>
    <t>285290　啓明学院中</t>
  </si>
  <si>
    <t>【神戸市内小学校】</t>
  </si>
  <si>
    <t>286001　神大住吉小</t>
  </si>
  <si>
    <t>286002　神大明石小</t>
  </si>
  <si>
    <t>286101　東灘小（東灘）</t>
  </si>
  <si>
    <t>286102　本庄小（東灘）</t>
  </si>
  <si>
    <t>286103　本山南小（東灘）</t>
  </si>
  <si>
    <t>286104　福池小（東灘）</t>
  </si>
  <si>
    <t>286105　魚崎小（東灘）</t>
  </si>
  <si>
    <t>286106　本山第一小（東灘）</t>
  </si>
  <si>
    <t>286107　本山第二小（東灘）</t>
  </si>
  <si>
    <t>286108　本山第三小（東灘）</t>
  </si>
  <si>
    <t>286109　住吉小（東灘）</t>
  </si>
  <si>
    <t>286110　御影小（東灘）</t>
  </si>
  <si>
    <t>286111　渦が森小（東灘）</t>
  </si>
  <si>
    <t>286112　御影北小（東灘）</t>
  </si>
  <si>
    <t>286113　六甲アイ小（東灘）</t>
  </si>
  <si>
    <t>286114　向洋小（東灘）</t>
  </si>
  <si>
    <t>286201　成徳小（灘）</t>
  </si>
  <si>
    <t>286202　高羽小（灘）</t>
  </si>
  <si>
    <t>286203　鶴甲小（灘）</t>
  </si>
  <si>
    <t>286204　西郷小（灘）</t>
  </si>
  <si>
    <t>286205　六甲小（灘）</t>
  </si>
  <si>
    <t>286206　灘小（灘）</t>
  </si>
  <si>
    <t>286207　西灘小（灘）</t>
  </si>
  <si>
    <t>286208　稗田小（灘）</t>
  </si>
  <si>
    <t>286209　美野丘小（灘）</t>
  </si>
  <si>
    <t>286210　摩耶小（灘）</t>
  </si>
  <si>
    <t>286211　福住小（灘）</t>
  </si>
  <si>
    <t>286212　六甲山小（灘）</t>
  </si>
  <si>
    <t>286301　上筒井小（中央）</t>
  </si>
  <si>
    <t>286302　なぎさ小（中央）</t>
  </si>
  <si>
    <t>286303　宮本小（中央）</t>
  </si>
  <si>
    <t>286304　春日野小（中央）</t>
  </si>
  <si>
    <t>286305　雲中小（中央）</t>
  </si>
  <si>
    <t>286306　中央小（中央）</t>
  </si>
  <si>
    <t>286307　こうべ小（中央）</t>
  </si>
  <si>
    <t>286308　山の手小（中央）</t>
  </si>
  <si>
    <t>286309　湊小（中央）</t>
  </si>
  <si>
    <t>286310　湊川多聞小（中央）</t>
  </si>
  <si>
    <t>286311　港島小（中央）</t>
  </si>
  <si>
    <t>286401　平野小（兵庫）</t>
  </si>
  <si>
    <t>286402　湊山小（兵庫）</t>
  </si>
  <si>
    <t>286403　荒田小（兵庫）</t>
  </si>
  <si>
    <t>286404　夢野の丘小（兵庫）</t>
  </si>
  <si>
    <t>286405　会下山小（兵庫）</t>
  </si>
  <si>
    <t>286406　兵庫大開小（兵庫）</t>
  </si>
  <si>
    <t>286407　水木小（兵庫）</t>
  </si>
  <si>
    <t>286408　和田岬小（兵庫）</t>
  </si>
  <si>
    <t>286409　明親小（兵庫）</t>
  </si>
  <si>
    <t>286410　浜山小（兵庫）</t>
  </si>
  <si>
    <t>286501　有馬小（北）</t>
  </si>
  <si>
    <t>286502　有野小（北）</t>
  </si>
  <si>
    <t>286503　藤原台小（北）</t>
  </si>
  <si>
    <t>286504　西山小（北）</t>
  </si>
  <si>
    <t>286505　有野台小（北）</t>
  </si>
  <si>
    <t>286506　有野東小（北）</t>
  </si>
  <si>
    <t>286507　唐櫃小（北）</t>
  </si>
  <si>
    <t>286508　大池小（北）</t>
  </si>
  <si>
    <t>286509　花山小（北）</t>
  </si>
  <si>
    <t>286510　谷上小（北）</t>
  </si>
  <si>
    <t>286511　箕谷小（北）</t>
  </si>
  <si>
    <t>286512　桂木小（北）</t>
  </si>
  <si>
    <t>286513　広陵小（北）</t>
  </si>
  <si>
    <t>286514　筑紫が丘小（北）</t>
  </si>
  <si>
    <t>286515　桜の宮小（北）</t>
  </si>
  <si>
    <t>286516　甲緑小（北）</t>
  </si>
  <si>
    <t>286517　山田小（北）</t>
  </si>
  <si>
    <t>286518　小部東小（北）</t>
  </si>
  <si>
    <t>286519　小部小（北）</t>
  </si>
  <si>
    <t>286520　泉台小（北）</t>
  </si>
  <si>
    <t>286521　鈴蘭台小（北）</t>
  </si>
  <si>
    <t>286522　北五葉小（北）</t>
  </si>
  <si>
    <t>286523　南五葉小（北）</t>
  </si>
  <si>
    <t>286524　君影小（北）</t>
  </si>
  <si>
    <t>286525　星和台小（北）</t>
  </si>
  <si>
    <t>286526　ひよどり台小（北）</t>
  </si>
  <si>
    <t>286527　藍那小（北）</t>
  </si>
  <si>
    <t>286528　道場小（北）</t>
  </si>
  <si>
    <t>286529　八多小（北）</t>
  </si>
  <si>
    <t>286530　大沢小（北）</t>
  </si>
  <si>
    <t>286531　長尾小（北）</t>
  </si>
  <si>
    <t>286532　鹿の子台小（北）</t>
  </si>
  <si>
    <t>286533　好徳小（北）</t>
  </si>
  <si>
    <t>286534　淡河小（北）</t>
  </si>
  <si>
    <t>286601　室内小（長田）</t>
  </si>
  <si>
    <t>286602　名倉小（長田）</t>
  </si>
  <si>
    <t>286603　雲雀丘小（長田）</t>
  </si>
  <si>
    <t>286604　丸山小（長田）</t>
  </si>
  <si>
    <t>286605　宮川小（長田）</t>
  </si>
  <si>
    <t>286606　池田小（長田）</t>
  </si>
  <si>
    <t>286607　蓮池小（長田）</t>
  </si>
  <si>
    <t>286608　長田小（長田）</t>
  </si>
  <si>
    <t>286609　五位の池小（長田）</t>
  </si>
  <si>
    <t>286610　御蔵小（長田）</t>
  </si>
  <si>
    <t>286611　真野小（長田）</t>
  </si>
  <si>
    <t>286612　長田南小（長田）</t>
  </si>
  <si>
    <t>286613　真陽小（長田）</t>
  </si>
  <si>
    <t>286614　駒ケ林小（長田）</t>
  </si>
  <si>
    <t>286701　だいち小（須磨）</t>
  </si>
  <si>
    <t>286702　若宮小（須磨）</t>
  </si>
  <si>
    <t>286703　西須磨小（須磨）</t>
  </si>
  <si>
    <t>286704　北須磨小（須磨）</t>
  </si>
  <si>
    <t>286705　高倉台小（須磨）</t>
  </si>
  <si>
    <t>286706　多井畑小（須磨）</t>
  </si>
  <si>
    <t>286707　板宿小（須磨）</t>
  </si>
  <si>
    <t>286708　東須磨小（須磨）</t>
  </si>
  <si>
    <t>286709　若草小（須磨）</t>
  </si>
  <si>
    <t>286710　妙法寺小（須磨）</t>
  </si>
  <si>
    <t>286711　横尾小（須磨）</t>
  </si>
  <si>
    <t>286712　白川小（須磨）</t>
  </si>
  <si>
    <t>286713　神の谷小（須磨）</t>
  </si>
  <si>
    <t>286714　松尾小（須磨）</t>
  </si>
  <si>
    <t>286715　東落合小（須磨）</t>
  </si>
  <si>
    <t>286716　花谷小（須磨）</t>
  </si>
  <si>
    <t>286717　西落合小（須磨）</t>
  </si>
  <si>
    <t>286718　南落合小（須磨）</t>
  </si>
  <si>
    <t>286719　竜が台小（須磨）</t>
  </si>
  <si>
    <t>286720　菅の台小（須磨）</t>
  </si>
  <si>
    <t>286801　塩屋北小（垂水）</t>
  </si>
  <si>
    <t>286802　下畑台小（垂水）</t>
  </si>
  <si>
    <t>286803　つつじが丘小（垂水）</t>
  </si>
  <si>
    <t>286804　塩屋小（垂水）</t>
  </si>
  <si>
    <t>286805　乙木小（垂水）</t>
  </si>
  <si>
    <t>286806　東垂水小（垂水）</t>
  </si>
  <si>
    <t>286807　名谷小（垂水）</t>
  </si>
  <si>
    <t>286808　福田小（垂水）</t>
  </si>
  <si>
    <t>286809　高丸小（垂水）</t>
  </si>
  <si>
    <t>286810　千鳥が丘小（垂水）</t>
  </si>
  <si>
    <t>286811　千代が丘小（垂水）</t>
  </si>
  <si>
    <t>286812　垂水小（垂水）</t>
  </si>
  <si>
    <t>286813　霞ケ丘小（垂水）</t>
  </si>
  <si>
    <t>286814　東舞子小（垂水）</t>
  </si>
  <si>
    <t>286815　舞子小（垂水）</t>
  </si>
  <si>
    <t>286816　西舞子小（垂水）</t>
  </si>
  <si>
    <t>286817　西脇小（垂水）</t>
  </si>
  <si>
    <t>286818　多聞南小（垂水）</t>
  </si>
  <si>
    <t>286819　多聞東小（垂水）</t>
  </si>
  <si>
    <t>286820　小束山小（垂水）</t>
  </si>
  <si>
    <t>286821　本多聞小（垂水）</t>
  </si>
  <si>
    <t>286822　多聞台小（垂水）</t>
  </si>
  <si>
    <t>286823　神陵台小（垂水）</t>
  </si>
  <si>
    <t>286901　東町小（西）</t>
  </si>
  <si>
    <t>286902　小寺小（西）</t>
  </si>
  <si>
    <t>286903　長坂小（西）</t>
  </si>
  <si>
    <t>286904　有瀬小（西）</t>
  </si>
  <si>
    <t>286905　太山寺小（西）</t>
  </si>
  <si>
    <t>286906　井吹東小（西）</t>
  </si>
  <si>
    <t>286907　井吹西小（西）</t>
  </si>
  <si>
    <t>286908　伊川谷小（西）</t>
  </si>
  <si>
    <t>286909　櫨谷小（西）</t>
  </si>
  <si>
    <t>286910　糀台小（西）</t>
  </si>
  <si>
    <t>286911　狩場台小（西）</t>
  </si>
  <si>
    <t>286912　竹の台小（西）</t>
  </si>
  <si>
    <t>286913　樫野台小（西）</t>
  </si>
  <si>
    <t>286914　木津小（西）</t>
  </si>
  <si>
    <t>286915　桜が丘小（西）</t>
  </si>
  <si>
    <t>286916　押部谷小（西）</t>
  </si>
  <si>
    <t>286917　月が丘小（西）</t>
  </si>
  <si>
    <t>286918　北山小（西）</t>
  </si>
  <si>
    <t>286919　高和小（西）</t>
  </si>
  <si>
    <t>286920　高津橋小（西）</t>
  </si>
  <si>
    <t>286921　玉津第一小（西）</t>
  </si>
  <si>
    <t>286922　枝吉小（西）</t>
  </si>
  <si>
    <t>286923　出合小（西）</t>
  </si>
  <si>
    <t>286924　美賀多台小（西）</t>
  </si>
  <si>
    <t>286925　春日台小（西）</t>
  </si>
  <si>
    <t>286926　平野小（西）</t>
  </si>
  <si>
    <t>286927　神出小（西）</t>
  </si>
  <si>
    <t>286928　岩岡小（西）</t>
  </si>
  <si>
    <t>（リストにない団体は、申込時にその旨をメールでお伝えください。）</t>
  </si>
  <si>
    <t>03702 0</t>
  </si>
  <si>
    <t>08101 0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</si>
</sst>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20"/>
      <name val="MS UI Gothic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/>
    </xf>
    <xf numFmtId="0" fontId="13" fillId="4" borderId="1" xfId="0" applyFont="1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6" xfId="0" applyNumberFormat="1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9" xfId="0" applyFill="1" applyBorder="1" applyAlignment="1" applyProtection="1">
      <alignment horizontal="center" vertical="center" shrinkToFit="1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5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 shrinkToFit="1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8" fillId="0" borderId="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6" xfId="0" applyNumberFormat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/>
    </xf>
    <xf numFmtId="6" fontId="0" fillId="2" borderId="0" xfId="0" applyNumberFormat="1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 locked="0"/>
    </xf>
    <xf numFmtId="0" fontId="14" fillId="6" borderId="0" xfId="0" applyFont="1" applyFill="1" applyAlignment="1" applyProtection="1">
      <alignment vertical="center"/>
      <protection/>
    </xf>
    <xf numFmtId="0" fontId="0" fillId="7" borderId="0" xfId="0" applyFill="1" applyAlignment="1" applyProtection="1">
      <alignment vertical="center"/>
      <protection/>
    </xf>
    <xf numFmtId="0" fontId="11" fillId="7" borderId="0" xfId="0" applyFont="1" applyFill="1" applyAlignment="1" applyProtection="1">
      <alignment horizontal="right" vertical="center"/>
      <protection hidden="1"/>
    </xf>
    <xf numFmtId="0" fontId="11" fillId="7" borderId="0" xfId="0" applyFont="1" applyFill="1" applyAlignment="1" applyProtection="1">
      <alignment horizontal="left" vertical="center"/>
      <protection hidden="1"/>
    </xf>
    <xf numFmtId="0" fontId="11" fillId="7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6" fontId="0" fillId="0" borderId="0" xfId="18" applyBorder="1" applyAlignment="1" applyProtection="1">
      <alignment vertical="center"/>
      <protection hidden="1"/>
    </xf>
    <xf numFmtId="6" fontId="19" fillId="0" borderId="0" xfId="18" applyFont="1" applyBorder="1" applyAlignment="1" applyProtection="1">
      <alignment vertical="center"/>
      <protection hidden="1"/>
    </xf>
    <xf numFmtId="0" fontId="15" fillId="6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7" borderId="0" xfId="0" applyFont="1" applyFill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5" xfId="0" applyNumberFormat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/>
    </xf>
    <xf numFmtId="0" fontId="0" fillId="2" borderId="16" xfId="0" applyFill="1" applyBorder="1" applyAlignment="1" applyProtection="1">
      <alignment vertical="center"/>
      <protection/>
    </xf>
    <xf numFmtId="0" fontId="0" fillId="2" borderId="17" xfId="0" applyFill="1" applyBorder="1" applyAlignment="1" applyProtection="1">
      <alignment vertical="center"/>
      <protection/>
    </xf>
    <xf numFmtId="0" fontId="0" fillId="3" borderId="16" xfId="0" applyNumberFormat="1" applyFill="1" applyBorder="1" applyAlignment="1" applyProtection="1">
      <alignment vertical="center"/>
      <protection locked="0"/>
    </xf>
    <xf numFmtId="0" fontId="0" fillId="3" borderId="6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14" fillId="6" borderId="0" xfId="0" applyFont="1" applyFill="1" applyAlignment="1" applyProtection="1">
      <alignment vertical="center"/>
      <protection/>
    </xf>
    <xf numFmtId="0" fontId="0" fillId="3" borderId="19" xfId="0" applyFill="1" applyBorder="1" applyAlignment="1" applyProtection="1">
      <alignment horizontal="center" vertical="center" textRotation="255"/>
      <protection/>
    </xf>
    <xf numFmtId="0" fontId="0" fillId="3" borderId="20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1" xfId="0" applyNumberForma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6" borderId="0" xfId="0" applyFill="1" applyAlignment="1" applyProtection="1">
      <alignment horizontal="center" vertical="top" textRotation="255"/>
      <protection/>
    </xf>
    <xf numFmtId="0" fontId="0" fillId="3" borderId="1" xfId="0" applyFill="1" applyBorder="1" applyAlignment="1" applyProtection="1">
      <alignment horizontal="center" vertical="center" textRotation="255"/>
      <protection/>
    </xf>
    <xf numFmtId="0" fontId="20" fillId="0" borderId="21" xfId="0" applyFont="1" applyFill="1" applyBorder="1" applyAlignment="1" applyProtection="1">
      <alignment horizontal="center" vertical="center"/>
      <protection hidden="1" locked="0"/>
    </xf>
    <xf numFmtId="0" fontId="20" fillId="0" borderId="22" xfId="0" applyFont="1" applyFill="1" applyBorder="1" applyAlignment="1" applyProtection="1">
      <alignment horizontal="center" vertical="center"/>
      <protection hidden="1" locked="0"/>
    </xf>
    <xf numFmtId="0" fontId="2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1" fillId="7" borderId="0" xfId="0" applyFont="1" applyFill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6"/>
  <sheetViews>
    <sheetView tabSelected="1" workbookViewId="0" topLeftCell="B1">
      <selection activeCell="E1" sqref="E1"/>
    </sheetView>
  </sheetViews>
  <sheetFormatPr defaultColWidth="9.00390625" defaultRowHeight="13.5"/>
  <cols>
    <col min="1" max="1" width="14.1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16384" width="9.00390625" style="8" customWidth="1"/>
  </cols>
  <sheetData>
    <row r="1" spans="2:16" ht="24">
      <c r="B1" s="69"/>
      <c r="C1" s="69"/>
      <c r="D1" s="70" t="s">
        <v>151</v>
      </c>
      <c r="E1" s="79"/>
      <c r="F1" s="71" t="s">
        <v>152</v>
      </c>
      <c r="G1" s="69"/>
      <c r="H1" s="72"/>
      <c r="I1" s="72"/>
      <c r="J1" s="72"/>
      <c r="K1" s="72"/>
      <c r="L1" s="72"/>
      <c r="M1" s="72"/>
      <c r="N1" s="72"/>
      <c r="P1" s="100" t="s">
        <v>58</v>
      </c>
    </row>
    <row r="2" spans="2:16" ht="24">
      <c r="B2" s="108" t="s">
        <v>153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3"/>
      <c r="P2" s="100"/>
    </row>
    <row r="3" spans="2:16" ht="17.25">
      <c r="B3" s="94" t="s">
        <v>276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3"/>
      <c r="P3" s="100"/>
    </row>
    <row r="4" spans="1:16" ht="27.75" customHeight="1">
      <c r="A4" s="8">
        <f>E4</f>
        <v>0</v>
      </c>
      <c r="D4" s="6" t="s">
        <v>4</v>
      </c>
      <c r="E4" s="102"/>
      <c r="F4" s="103"/>
      <c r="G4" s="103"/>
      <c r="H4" s="104"/>
      <c r="I4" s="106" t="s">
        <v>853</v>
      </c>
      <c r="J4" s="107"/>
      <c r="K4" s="107"/>
      <c r="L4" s="107"/>
      <c r="M4" s="107"/>
      <c r="N4" s="107"/>
      <c r="O4" s="3"/>
      <c r="P4" s="100"/>
    </row>
    <row r="5" spans="4:19" ht="24" customHeight="1">
      <c r="D5" s="6" t="s">
        <v>148</v>
      </c>
      <c r="E5" s="102"/>
      <c r="F5" s="103"/>
      <c r="G5" s="103"/>
      <c r="H5" s="104"/>
      <c r="I5" s="89"/>
      <c r="J5" s="90"/>
      <c r="K5" s="90"/>
      <c r="L5" s="90"/>
      <c r="M5" s="90"/>
      <c r="N5" s="90"/>
      <c r="O5" s="3"/>
      <c r="P5" s="100"/>
      <c r="Q5" s="65"/>
      <c r="R5" s="65"/>
      <c r="S5" s="66"/>
    </row>
    <row r="6" spans="10:16" ht="13.5">
      <c r="J6" s="9"/>
      <c r="P6" s="100"/>
    </row>
    <row r="7" spans="2:16" ht="17.25">
      <c r="B7" s="109" t="s">
        <v>30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P7" s="100"/>
    </row>
    <row r="8" spans="4:16" ht="13.5">
      <c r="D8" s="9"/>
      <c r="E8" s="17" t="s">
        <v>0</v>
      </c>
      <c r="F8" s="17" t="s">
        <v>27</v>
      </c>
      <c r="P8" s="100"/>
    </row>
    <row r="9" spans="4:19" ht="14.25">
      <c r="D9" s="22" t="s">
        <v>26</v>
      </c>
      <c r="E9" s="23" t="s">
        <v>28</v>
      </c>
      <c r="F9" s="23" t="s">
        <v>29</v>
      </c>
      <c r="H9" s="73"/>
      <c r="I9" s="73"/>
      <c r="J9" s="73"/>
      <c r="P9" s="100"/>
      <c r="Q9" s="43" t="s">
        <v>149</v>
      </c>
      <c r="R9" s="11" t="s">
        <v>27</v>
      </c>
      <c r="S9" s="38" t="s">
        <v>150</v>
      </c>
    </row>
    <row r="10" spans="1:19" ht="20.25">
      <c r="A10" s="8">
        <f>$E$4</f>
        <v>0</v>
      </c>
      <c r="D10" s="10" t="s">
        <v>22</v>
      </c>
      <c r="E10" s="56"/>
      <c r="F10" s="56"/>
      <c r="H10" s="74"/>
      <c r="I10" s="75"/>
      <c r="J10" s="73"/>
      <c r="P10" s="100"/>
      <c r="Q10" s="67">
        <f aca="true" t="shared" si="0" ref="Q10:R13">IF(E10="","",E10)</f>
      </c>
      <c r="R10" s="67">
        <f t="shared" si="0"/>
      </c>
      <c r="S10" s="67">
        <f>IF(Q10="","",$E$4)</f>
      </c>
    </row>
    <row r="11" spans="1:19" ht="20.25">
      <c r="A11" s="8">
        <f>$E$4</f>
        <v>0</v>
      </c>
      <c r="D11" s="10" t="s">
        <v>23</v>
      </c>
      <c r="E11" s="56"/>
      <c r="F11" s="56"/>
      <c r="H11" s="74"/>
      <c r="I11" s="75"/>
      <c r="J11" s="73"/>
      <c r="P11" s="100"/>
      <c r="Q11" s="67">
        <f t="shared" si="0"/>
      </c>
      <c r="R11" s="67">
        <f t="shared" si="0"/>
      </c>
      <c r="S11" s="67">
        <f>IF(Q11="","",$E$4)</f>
      </c>
    </row>
    <row r="12" spans="1:19" ht="20.25">
      <c r="A12" s="8">
        <f>$E$4</f>
        <v>0</v>
      </c>
      <c r="D12" s="10" t="s">
        <v>24</v>
      </c>
      <c r="E12" s="56"/>
      <c r="F12" s="56"/>
      <c r="H12" s="74"/>
      <c r="I12" s="75"/>
      <c r="J12" s="73"/>
      <c r="P12" s="100"/>
      <c r="Q12" s="67">
        <f t="shared" si="0"/>
      </c>
      <c r="R12" s="67">
        <f t="shared" si="0"/>
      </c>
      <c r="S12" s="67">
        <f>IF(Q12="","",$E$4)</f>
      </c>
    </row>
    <row r="13" spans="1:19" ht="20.25">
      <c r="A13" s="8">
        <f>$E$4</f>
        <v>0</v>
      </c>
      <c r="D13" s="10" t="s">
        <v>25</v>
      </c>
      <c r="E13" s="56"/>
      <c r="F13" s="56"/>
      <c r="H13" s="73"/>
      <c r="I13" s="76"/>
      <c r="J13" s="73"/>
      <c r="P13" s="100"/>
      <c r="Q13" s="67">
        <f t="shared" si="0"/>
      </c>
      <c r="R13" s="67">
        <f t="shared" si="0"/>
      </c>
      <c r="S13" s="67">
        <f>IF(Q13="","",$E$4)</f>
      </c>
    </row>
    <row r="14" spans="4:16" s="19" customFormat="1" ht="20.25">
      <c r="D14" s="20"/>
      <c r="E14" s="21"/>
      <c r="F14" s="21"/>
      <c r="P14" s="100"/>
    </row>
    <row r="15" spans="2:16" ht="17.25">
      <c r="B15" s="94" t="s">
        <v>282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P15" s="100"/>
    </row>
    <row r="16" spans="3:16" ht="18" customHeight="1">
      <c r="C16" s="7"/>
      <c r="D16" s="24" t="s">
        <v>47</v>
      </c>
      <c r="E16" s="10" t="s">
        <v>43</v>
      </c>
      <c r="F16" s="10" t="s">
        <v>44</v>
      </c>
      <c r="G16" s="105" t="s">
        <v>45</v>
      </c>
      <c r="H16" s="105"/>
      <c r="I16" s="10" t="s">
        <v>46</v>
      </c>
      <c r="J16" s="105" t="s">
        <v>50</v>
      </c>
      <c r="K16" s="105"/>
      <c r="L16" s="105"/>
      <c r="M16" s="105" t="s">
        <v>51</v>
      </c>
      <c r="N16" s="105"/>
      <c r="P16" s="100"/>
    </row>
    <row r="17" spans="3:24" ht="14.25">
      <c r="C17" s="26" t="s">
        <v>26</v>
      </c>
      <c r="D17" s="25">
        <v>5123</v>
      </c>
      <c r="E17" s="27">
        <v>29901</v>
      </c>
      <c r="F17" s="27">
        <v>29902</v>
      </c>
      <c r="G17" s="99">
        <v>29903</v>
      </c>
      <c r="H17" s="99"/>
      <c r="I17" s="27">
        <v>29904</v>
      </c>
      <c r="J17" s="99">
        <v>29905</v>
      </c>
      <c r="K17" s="99"/>
      <c r="L17" s="99"/>
      <c r="M17" s="99">
        <v>29906</v>
      </c>
      <c r="N17" s="99"/>
      <c r="P17" s="100"/>
      <c r="Q17" s="43" t="s">
        <v>19</v>
      </c>
      <c r="R17" s="11" t="s">
        <v>52</v>
      </c>
      <c r="S17" s="11" t="s">
        <v>41</v>
      </c>
      <c r="T17" s="11" t="s">
        <v>53</v>
      </c>
      <c r="U17" s="11" t="s">
        <v>54</v>
      </c>
      <c r="V17" s="11" t="s">
        <v>55</v>
      </c>
      <c r="W17" s="11" t="s">
        <v>56</v>
      </c>
      <c r="X17" s="38" t="s">
        <v>57</v>
      </c>
    </row>
    <row r="18" spans="1:24" s="15" customFormat="1" ht="21" customHeight="1">
      <c r="A18" s="8">
        <f>$E$4</f>
        <v>0</v>
      </c>
      <c r="C18" s="28" t="s">
        <v>20</v>
      </c>
      <c r="D18" s="54"/>
      <c r="E18" s="55"/>
      <c r="F18" s="55"/>
      <c r="G18" s="91"/>
      <c r="H18" s="91"/>
      <c r="I18" s="55"/>
      <c r="J18" s="91"/>
      <c r="K18" s="91"/>
      <c r="L18" s="91"/>
      <c r="M18" s="91"/>
      <c r="N18" s="91"/>
      <c r="P18" s="100"/>
      <c r="Q18" s="60">
        <f>IF(D18="","",$E$4)</f>
      </c>
      <c r="R18" s="61">
        <f>IF(D18="","",D18)</f>
      </c>
      <c r="S18" s="61">
        <f>IF(E18="","",100000000+VALUE(LEFT($Q18,6))*100+VALUE(RIGHT(E18,2)))</f>
      </c>
      <c r="T18" s="61">
        <f>IF(F18="","",100000000+VALUE(LEFT($Q18,6))*100+VALUE(RIGHT(F18,2)))</f>
      </c>
      <c r="U18" s="61">
        <f>IF(G18="","",100000000+VALUE(LEFT($Q18,6))*100+VALUE(RIGHT(G18,2)))</f>
      </c>
      <c r="V18" s="61">
        <f>IF(I18="","",100000000+VALUE(LEFT($Q18,6))*100+VALUE(RIGHT(I18,2)))</f>
      </c>
      <c r="W18" s="61">
        <f>IF(J18="","",100000000+VALUE(LEFT($Q18,6))*100+VALUE(RIGHT(J18,2)))</f>
      </c>
      <c r="X18" s="62">
        <f>IF(M18="","",100000000+VALUE(LEFT($Q18,6))*100+VALUE(RIGHT(M18,2)))</f>
      </c>
    </row>
    <row r="19" spans="1:24" ht="21" customHeight="1">
      <c r="A19" s="8">
        <f>$E$4</f>
        <v>0</v>
      </c>
      <c r="C19" s="29" t="s">
        <v>21</v>
      </c>
      <c r="D19" s="54"/>
      <c r="E19" s="55"/>
      <c r="F19" s="55"/>
      <c r="G19" s="91"/>
      <c r="H19" s="91"/>
      <c r="I19" s="55"/>
      <c r="J19" s="91"/>
      <c r="K19" s="110"/>
      <c r="L19" s="110"/>
      <c r="M19" s="91"/>
      <c r="N19" s="91"/>
      <c r="P19" s="100"/>
      <c r="Q19" s="60">
        <f>IF(D19="","",$E$4)</f>
      </c>
      <c r="R19" s="61">
        <f>IF(D19="","",D19)</f>
      </c>
      <c r="S19" s="61">
        <f>IF(E19="","",200000000+VALUE(LEFT($Q19,6))*100+VALUE(RIGHT(E19,2)))</f>
      </c>
      <c r="T19" s="61">
        <f>IF(F19="","",200000000+VALUE(LEFT($Q19,6))*100+VALUE(RIGHT(F19,2)))</f>
      </c>
      <c r="U19" s="61">
        <f>IF(G19="","",200000000+VALUE(LEFT($Q19,6))*100+VALUE(RIGHT(G19,2)))</f>
      </c>
      <c r="V19" s="61">
        <f>IF(I19="","",200000000+VALUE(LEFT($Q19,6))*100+VALUE(RIGHT(I19,2)))</f>
      </c>
      <c r="W19" s="61">
        <f>IF(J19="","",200000000+VALUE(LEFT($Q19,6))*100+VALUE(RIGHT(J19,2)))</f>
      </c>
      <c r="X19" s="62">
        <f>IF(M19="","",200000000+VALUE(LEFT($Q19,6))*100+VALUE(RIGHT(M19,2)))</f>
      </c>
    </row>
    <row r="20" spans="2:16" ht="17.25">
      <c r="B20" s="57" t="s">
        <v>59</v>
      </c>
      <c r="C20" s="16"/>
      <c r="D20" s="44"/>
      <c r="E20" s="45"/>
      <c r="F20" s="45"/>
      <c r="G20" s="45"/>
      <c r="H20" s="45"/>
      <c r="I20" s="45"/>
      <c r="P20" s="100"/>
    </row>
    <row r="21" spans="2:16" ht="17.25" customHeight="1">
      <c r="B21" s="94" t="s">
        <v>277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P21" s="100"/>
    </row>
    <row r="22" spans="2:16" ht="17.25" customHeight="1">
      <c r="B22" s="68"/>
      <c r="C22" s="7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P22" s="100"/>
    </row>
    <row r="23" spans="2:25" ht="27">
      <c r="B23" s="92" t="s">
        <v>15</v>
      </c>
      <c r="C23" s="92" t="s">
        <v>0</v>
      </c>
      <c r="D23" s="92"/>
      <c r="E23" s="92" t="s">
        <v>35</v>
      </c>
      <c r="F23" s="92"/>
      <c r="G23" s="95" t="s">
        <v>1</v>
      </c>
      <c r="H23" s="95" t="s">
        <v>2</v>
      </c>
      <c r="I23" s="97" t="s">
        <v>10</v>
      </c>
      <c r="J23" s="32" t="s">
        <v>6</v>
      </c>
      <c r="K23" s="31" t="s">
        <v>14</v>
      </c>
      <c r="L23" s="31" t="s">
        <v>13</v>
      </c>
      <c r="M23" s="101" t="s">
        <v>7</v>
      </c>
      <c r="N23" s="98" t="s">
        <v>278</v>
      </c>
      <c r="O23" s="81"/>
      <c r="P23" s="100"/>
      <c r="Q23" s="34"/>
      <c r="R23" s="35"/>
      <c r="S23" s="36"/>
      <c r="T23" s="35"/>
      <c r="U23" s="35"/>
      <c r="V23" s="35"/>
      <c r="W23" s="35"/>
      <c r="X23" s="11"/>
      <c r="Y23" s="38"/>
    </row>
    <row r="24" spans="2:25" ht="13.5">
      <c r="B24" s="93"/>
      <c r="C24" s="30" t="s">
        <v>33</v>
      </c>
      <c r="D24" s="30" t="s">
        <v>34</v>
      </c>
      <c r="E24" s="30" t="s">
        <v>32</v>
      </c>
      <c r="F24" s="30" t="s">
        <v>31</v>
      </c>
      <c r="G24" s="96"/>
      <c r="H24" s="96"/>
      <c r="I24" s="93"/>
      <c r="J24" s="30"/>
      <c r="K24" s="33" t="s">
        <v>11</v>
      </c>
      <c r="L24" s="33" t="s">
        <v>12</v>
      </c>
      <c r="M24" s="101"/>
      <c r="N24" s="98"/>
      <c r="O24" s="81"/>
      <c r="P24" s="100"/>
      <c r="Q24" s="39" t="s">
        <v>4</v>
      </c>
      <c r="R24" s="40" t="s">
        <v>36</v>
      </c>
      <c r="S24" s="41" t="s">
        <v>37</v>
      </c>
      <c r="T24" s="40" t="s">
        <v>16</v>
      </c>
      <c r="U24" s="40" t="s">
        <v>42</v>
      </c>
      <c r="V24" s="40" t="s">
        <v>17</v>
      </c>
      <c r="W24" s="40" t="s">
        <v>18</v>
      </c>
      <c r="X24" s="40" t="s">
        <v>41</v>
      </c>
      <c r="Y24" s="85" t="s">
        <v>278</v>
      </c>
    </row>
    <row r="25" spans="2:25" ht="16.5" customHeight="1">
      <c r="B25" s="46"/>
      <c r="C25" s="47"/>
      <c r="D25" s="48"/>
      <c r="E25" s="48"/>
      <c r="F25" s="48"/>
      <c r="G25" s="48"/>
      <c r="H25" s="48"/>
      <c r="I25" s="49"/>
      <c r="J25" s="48"/>
      <c r="K25" s="48"/>
      <c r="L25" s="58"/>
      <c r="M25" s="82"/>
      <c r="N25" s="86"/>
      <c r="O25" s="73"/>
      <c r="P25" s="100"/>
      <c r="Q25" s="63">
        <f>IF(C25="","",$E$4)</f>
      </c>
      <c r="R25" s="64" t="str">
        <f>IF(LEN(C25)+LEN(D25)&lt;4,C25&amp;"    "&amp;D25&amp;" "&amp;G25,IF(LEN(C25)+LEN(D25)&gt;4,C25&amp;D25&amp;" "&amp;G25,C25&amp;"  "&amp;D25&amp;" "&amp;G25))</f>
        <v>     </v>
      </c>
      <c r="S25" s="42" t="str">
        <f>E25&amp;" "&amp;F25</f>
        <v> </v>
      </c>
      <c r="T25" s="64">
        <f>IF(H25="男",1,IF(H25="女",2,""))</f>
      </c>
      <c r="U25" s="64">
        <f>IF(C25="","",28)</f>
      </c>
      <c r="V25" s="64">
        <f>IF(C25="","",VALUE(LEFT($E$4,6)))</f>
      </c>
      <c r="W25" s="64">
        <f>IF(B25="","",B25)</f>
      </c>
      <c r="X25" s="42">
        <f aca="true" t="shared" si="1" ref="X25:X56">IF(I25="","",IF(VLOOKUP(I25,$A$191:$C$241,3,FALSE)&gt;=71,VLOOKUP(I25,$A$191:$C$241,2,FALSE)&amp;TEXT(K25,"00")&amp;TEXT(L25,"00"),VLOOKUP(I25,$A$191:$C$241,2,FALSE)&amp;TEXT(J25,"00")&amp;TEXT(K25,"00")&amp;IF(M25="手",TEXT(L25,"0"),TEXT(L25,"00"))))</f>
      </c>
      <c r="Y25" s="84">
        <f>IF(N25="","",N25)</f>
      </c>
    </row>
    <row r="26" spans="2:25" ht="16.5" customHeight="1">
      <c r="B26" s="50"/>
      <c r="C26" s="51"/>
      <c r="D26" s="52"/>
      <c r="E26" s="52"/>
      <c r="F26" s="52"/>
      <c r="G26" s="52"/>
      <c r="H26" s="52"/>
      <c r="I26" s="53"/>
      <c r="J26" s="52"/>
      <c r="K26" s="52"/>
      <c r="L26" s="59"/>
      <c r="M26" s="80"/>
      <c r="N26" s="87"/>
      <c r="O26" s="73"/>
      <c r="P26" s="100"/>
      <c r="Q26" s="60">
        <f aca="true" t="shared" si="2" ref="Q26:Q89">IF(C26="","",$E$4)</f>
      </c>
      <c r="R26" s="61" t="str">
        <f aca="true" t="shared" si="3" ref="R26:R89">IF(LEN(C26)+LEN(D26)&lt;4,C26&amp;"    "&amp;D26&amp;" "&amp;G26,IF(LEN(C26)+LEN(D26)&gt;4,C26&amp;D26&amp;" "&amp;G26,C26&amp;"  "&amp;D26&amp;" "&amp;G26))</f>
        <v>     </v>
      </c>
      <c r="S26" s="37" t="str">
        <f aca="true" t="shared" si="4" ref="S26:S89">E26&amp;" "&amp;F26</f>
        <v> </v>
      </c>
      <c r="T26" s="61">
        <f aca="true" t="shared" si="5" ref="T26:T89">IF(H26="男",1,IF(H26="女",2,""))</f>
      </c>
      <c r="U26" s="61">
        <f aca="true" t="shared" si="6" ref="U26:U89">IF(C26="","",28)</f>
      </c>
      <c r="V26" s="61">
        <f aca="true" t="shared" si="7" ref="V26:V89">IF(C26="","",VALUE(LEFT($E$4,6)))</f>
      </c>
      <c r="W26" s="61">
        <f aca="true" t="shared" si="8" ref="W26:W89">IF(B26="","",B26)</f>
      </c>
      <c r="X26" s="37">
        <f t="shared" si="1"/>
      </c>
      <c r="Y26" s="83">
        <f aca="true" t="shared" si="9" ref="Y26:Y89">IF(N26="","",N26)</f>
      </c>
    </row>
    <row r="27" spans="2:25" ht="16.5" customHeight="1">
      <c r="B27" s="50"/>
      <c r="C27" s="51"/>
      <c r="D27" s="52"/>
      <c r="E27" s="52"/>
      <c r="F27" s="52"/>
      <c r="G27" s="52"/>
      <c r="H27" s="52"/>
      <c r="I27" s="53"/>
      <c r="J27" s="52"/>
      <c r="K27" s="52"/>
      <c r="L27" s="59"/>
      <c r="M27" s="80"/>
      <c r="N27" s="87"/>
      <c r="O27" s="73"/>
      <c r="P27" s="100"/>
      <c r="Q27" s="60">
        <f t="shared" si="2"/>
      </c>
      <c r="R27" s="61" t="str">
        <f t="shared" si="3"/>
        <v>     </v>
      </c>
      <c r="S27" s="37" t="str">
        <f t="shared" si="4"/>
        <v> </v>
      </c>
      <c r="T27" s="61">
        <f t="shared" si="5"/>
      </c>
      <c r="U27" s="61">
        <f t="shared" si="6"/>
      </c>
      <c r="V27" s="61">
        <f t="shared" si="7"/>
      </c>
      <c r="W27" s="61">
        <f t="shared" si="8"/>
      </c>
      <c r="X27" s="37">
        <f t="shared" si="1"/>
      </c>
      <c r="Y27" s="83">
        <f t="shared" si="9"/>
      </c>
    </row>
    <row r="28" spans="2:25" ht="16.5" customHeight="1">
      <c r="B28" s="50"/>
      <c r="C28" s="51"/>
      <c r="D28" s="52"/>
      <c r="E28" s="52"/>
      <c r="F28" s="52"/>
      <c r="G28" s="52"/>
      <c r="H28" s="52"/>
      <c r="I28" s="53"/>
      <c r="J28" s="52"/>
      <c r="K28" s="52"/>
      <c r="L28" s="59"/>
      <c r="M28" s="80"/>
      <c r="N28" s="87"/>
      <c r="O28" s="73"/>
      <c r="P28" s="100"/>
      <c r="Q28" s="60">
        <f t="shared" si="2"/>
      </c>
      <c r="R28" s="61" t="str">
        <f t="shared" si="3"/>
        <v>     </v>
      </c>
      <c r="S28" s="37" t="str">
        <f t="shared" si="4"/>
        <v> </v>
      </c>
      <c r="T28" s="61">
        <f t="shared" si="5"/>
      </c>
      <c r="U28" s="61">
        <f t="shared" si="6"/>
      </c>
      <c r="V28" s="61">
        <f t="shared" si="7"/>
      </c>
      <c r="W28" s="61">
        <f t="shared" si="8"/>
      </c>
      <c r="X28" s="37">
        <f t="shared" si="1"/>
      </c>
      <c r="Y28" s="83">
        <f t="shared" si="9"/>
      </c>
    </row>
    <row r="29" spans="2:25" ht="16.5" customHeight="1">
      <c r="B29" s="50"/>
      <c r="C29" s="51"/>
      <c r="D29" s="52"/>
      <c r="E29" s="52"/>
      <c r="F29" s="52"/>
      <c r="G29" s="52"/>
      <c r="H29" s="52"/>
      <c r="I29" s="53"/>
      <c r="J29" s="52"/>
      <c r="K29" s="52"/>
      <c r="L29" s="59"/>
      <c r="M29" s="80"/>
      <c r="N29" s="87"/>
      <c r="O29" s="73"/>
      <c r="P29" s="100"/>
      <c r="Q29" s="60">
        <f t="shared" si="2"/>
      </c>
      <c r="R29" s="61" t="str">
        <f t="shared" si="3"/>
        <v>     </v>
      </c>
      <c r="S29" s="37" t="str">
        <f t="shared" si="4"/>
        <v> </v>
      </c>
      <c r="T29" s="61">
        <f t="shared" si="5"/>
      </c>
      <c r="U29" s="61">
        <f t="shared" si="6"/>
      </c>
      <c r="V29" s="61">
        <f t="shared" si="7"/>
      </c>
      <c r="W29" s="61">
        <f t="shared" si="8"/>
      </c>
      <c r="X29" s="37">
        <f t="shared" si="1"/>
      </c>
      <c r="Y29" s="83">
        <f t="shared" si="9"/>
      </c>
    </row>
    <row r="30" spans="2:25" ht="16.5" customHeight="1">
      <c r="B30" s="50"/>
      <c r="C30" s="51"/>
      <c r="D30" s="52"/>
      <c r="E30" s="52"/>
      <c r="F30" s="52"/>
      <c r="G30" s="52"/>
      <c r="H30" s="52"/>
      <c r="I30" s="53"/>
      <c r="J30" s="52"/>
      <c r="K30" s="52"/>
      <c r="L30" s="59"/>
      <c r="M30" s="80"/>
      <c r="N30" s="87"/>
      <c r="O30" s="73"/>
      <c r="P30" s="100"/>
      <c r="Q30" s="60">
        <f t="shared" si="2"/>
      </c>
      <c r="R30" s="61" t="str">
        <f t="shared" si="3"/>
        <v>     </v>
      </c>
      <c r="S30" s="37" t="str">
        <f t="shared" si="4"/>
        <v> </v>
      </c>
      <c r="T30" s="61">
        <f t="shared" si="5"/>
      </c>
      <c r="U30" s="61">
        <f t="shared" si="6"/>
      </c>
      <c r="V30" s="61">
        <f t="shared" si="7"/>
      </c>
      <c r="W30" s="61">
        <f t="shared" si="8"/>
      </c>
      <c r="X30" s="37">
        <f t="shared" si="1"/>
      </c>
      <c r="Y30" s="83">
        <f t="shared" si="9"/>
      </c>
    </row>
    <row r="31" spans="2:25" ht="16.5" customHeight="1">
      <c r="B31" s="50"/>
      <c r="C31" s="51"/>
      <c r="D31" s="52"/>
      <c r="E31" s="52"/>
      <c r="F31" s="52"/>
      <c r="G31" s="52"/>
      <c r="H31" s="52"/>
      <c r="I31" s="53"/>
      <c r="J31" s="52"/>
      <c r="K31" s="52"/>
      <c r="L31" s="59"/>
      <c r="M31" s="80"/>
      <c r="N31" s="87"/>
      <c r="O31" s="73"/>
      <c r="P31" s="100"/>
      <c r="Q31" s="60">
        <f t="shared" si="2"/>
      </c>
      <c r="R31" s="61" t="str">
        <f t="shared" si="3"/>
        <v>     </v>
      </c>
      <c r="S31" s="37" t="str">
        <f t="shared" si="4"/>
        <v> </v>
      </c>
      <c r="T31" s="61">
        <f t="shared" si="5"/>
      </c>
      <c r="U31" s="61">
        <f t="shared" si="6"/>
      </c>
      <c r="V31" s="61">
        <f t="shared" si="7"/>
      </c>
      <c r="W31" s="61">
        <f t="shared" si="8"/>
      </c>
      <c r="X31" s="37">
        <f t="shared" si="1"/>
      </c>
      <c r="Y31" s="83">
        <f t="shared" si="9"/>
      </c>
    </row>
    <row r="32" spans="2:25" ht="16.5" customHeight="1">
      <c r="B32" s="50"/>
      <c r="C32" s="51"/>
      <c r="D32" s="52"/>
      <c r="E32" s="52"/>
      <c r="F32" s="52"/>
      <c r="G32" s="52"/>
      <c r="H32" s="52"/>
      <c r="I32" s="53"/>
      <c r="J32" s="52"/>
      <c r="K32" s="52"/>
      <c r="L32" s="59"/>
      <c r="M32" s="80"/>
      <c r="N32" s="87"/>
      <c r="O32" s="73"/>
      <c r="P32" s="100"/>
      <c r="Q32" s="60">
        <f t="shared" si="2"/>
      </c>
      <c r="R32" s="61" t="str">
        <f t="shared" si="3"/>
        <v>     </v>
      </c>
      <c r="S32" s="37" t="str">
        <f t="shared" si="4"/>
        <v> </v>
      </c>
      <c r="T32" s="61">
        <f t="shared" si="5"/>
      </c>
      <c r="U32" s="61">
        <f t="shared" si="6"/>
      </c>
      <c r="V32" s="61">
        <f t="shared" si="7"/>
      </c>
      <c r="W32" s="61">
        <f t="shared" si="8"/>
      </c>
      <c r="X32" s="37">
        <f t="shared" si="1"/>
      </c>
      <c r="Y32" s="83">
        <f t="shared" si="9"/>
      </c>
    </row>
    <row r="33" spans="2:25" ht="16.5" customHeight="1">
      <c r="B33" s="50"/>
      <c r="C33" s="51"/>
      <c r="D33" s="52"/>
      <c r="E33" s="52"/>
      <c r="F33" s="52"/>
      <c r="G33" s="52"/>
      <c r="H33" s="52"/>
      <c r="I33" s="53"/>
      <c r="J33" s="52"/>
      <c r="K33" s="52"/>
      <c r="L33" s="59"/>
      <c r="M33" s="80"/>
      <c r="N33" s="87"/>
      <c r="O33" s="73"/>
      <c r="P33" s="100"/>
      <c r="Q33" s="60">
        <f t="shared" si="2"/>
      </c>
      <c r="R33" s="61" t="str">
        <f t="shared" si="3"/>
        <v>     </v>
      </c>
      <c r="S33" s="37" t="str">
        <f t="shared" si="4"/>
        <v> </v>
      </c>
      <c r="T33" s="61">
        <f t="shared" si="5"/>
      </c>
      <c r="U33" s="61">
        <f t="shared" si="6"/>
      </c>
      <c r="V33" s="61">
        <f t="shared" si="7"/>
      </c>
      <c r="W33" s="61">
        <f t="shared" si="8"/>
      </c>
      <c r="X33" s="37">
        <f t="shared" si="1"/>
      </c>
      <c r="Y33" s="83">
        <f t="shared" si="9"/>
      </c>
    </row>
    <row r="34" spans="2:25" ht="16.5" customHeight="1">
      <c r="B34" s="50"/>
      <c r="C34" s="51"/>
      <c r="D34" s="52"/>
      <c r="E34" s="52"/>
      <c r="F34" s="52"/>
      <c r="G34" s="52"/>
      <c r="H34" s="52"/>
      <c r="I34" s="53"/>
      <c r="J34" s="52"/>
      <c r="K34" s="52"/>
      <c r="L34" s="59"/>
      <c r="M34" s="80"/>
      <c r="N34" s="87"/>
      <c r="O34" s="73"/>
      <c r="P34" s="100"/>
      <c r="Q34" s="60">
        <f t="shared" si="2"/>
      </c>
      <c r="R34" s="61" t="str">
        <f t="shared" si="3"/>
        <v>     </v>
      </c>
      <c r="S34" s="37" t="str">
        <f t="shared" si="4"/>
        <v> </v>
      </c>
      <c r="T34" s="61">
        <f t="shared" si="5"/>
      </c>
      <c r="U34" s="61">
        <f t="shared" si="6"/>
      </c>
      <c r="V34" s="61">
        <f t="shared" si="7"/>
      </c>
      <c r="W34" s="61">
        <f t="shared" si="8"/>
      </c>
      <c r="X34" s="37">
        <f t="shared" si="1"/>
      </c>
      <c r="Y34" s="83">
        <f t="shared" si="9"/>
      </c>
    </row>
    <row r="35" spans="2:25" ht="16.5" customHeight="1">
      <c r="B35" s="50"/>
      <c r="C35" s="51"/>
      <c r="D35" s="52"/>
      <c r="E35" s="52"/>
      <c r="F35" s="52"/>
      <c r="G35" s="52"/>
      <c r="H35" s="52"/>
      <c r="I35" s="53"/>
      <c r="J35" s="52"/>
      <c r="K35" s="52"/>
      <c r="L35" s="59"/>
      <c r="M35" s="80"/>
      <c r="N35" s="87"/>
      <c r="O35" s="73"/>
      <c r="P35" s="100"/>
      <c r="Q35" s="60">
        <f t="shared" si="2"/>
      </c>
      <c r="R35" s="61" t="str">
        <f t="shared" si="3"/>
        <v>     </v>
      </c>
      <c r="S35" s="37" t="str">
        <f t="shared" si="4"/>
        <v> </v>
      </c>
      <c r="T35" s="61">
        <f t="shared" si="5"/>
      </c>
      <c r="U35" s="61">
        <f t="shared" si="6"/>
      </c>
      <c r="V35" s="61">
        <f t="shared" si="7"/>
      </c>
      <c r="W35" s="61">
        <f t="shared" si="8"/>
      </c>
      <c r="X35" s="37">
        <f t="shared" si="1"/>
      </c>
      <c r="Y35" s="83">
        <f t="shared" si="9"/>
      </c>
    </row>
    <row r="36" spans="2:25" ht="16.5" customHeight="1">
      <c r="B36" s="50"/>
      <c r="C36" s="51"/>
      <c r="D36" s="52"/>
      <c r="E36" s="52"/>
      <c r="F36" s="52"/>
      <c r="G36" s="52"/>
      <c r="H36" s="52"/>
      <c r="I36" s="53"/>
      <c r="J36" s="52"/>
      <c r="K36" s="52"/>
      <c r="L36" s="59"/>
      <c r="M36" s="80"/>
      <c r="N36" s="87"/>
      <c r="O36" s="73"/>
      <c r="P36" s="100"/>
      <c r="Q36" s="60">
        <f t="shared" si="2"/>
      </c>
      <c r="R36" s="61" t="str">
        <f t="shared" si="3"/>
        <v>     </v>
      </c>
      <c r="S36" s="37" t="str">
        <f t="shared" si="4"/>
        <v> </v>
      </c>
      <c r="T36" s="61">
        <f t="shared" si="5"/>
      </c>
      <c r="U36" s="61">
        <f t="shared" si="6"/>
      </c>
      <c r="V36" s="61">
        <f t="shared" si="7"/>
      </c>
      <c r="W36" s="61">
        <f t="shared" si="8"/>
      </c>
      <c r="X36" s="37">
        <f t="shared" si="1"/>
      </c>
      <c r="Y36" s="83">
        <f t="shared" si="9"/>
      </c>
    </row>
    <row r="37" spans="2:25" ht="16.5" customHeight="1">
      <c r="B37" s="50"/>
      <c r="C37" s="51"/>
      <c r="D37" s="52"/>
      <c r="E37" s="52"/>
      <c r="F37" s="52"/>
      <c r="G37" s="52"/>
      <c r="H37" s="52"/>
      <c r="I37" s="53"/>
      <c r="J37" s="52"/>
      <c r="K37" s="52"/>
      <c r="L37" s="59"/>
      <c r="M37" s="80"/>
      <c r="N37" s="87"/>
      <c r="O37" s="73"/>
      <c r="P37" s="100"/>
      <c r="Q37" s="60">
        <f t="shared" si="2"/>
      </c>
      <c r="R37" s="61" t="str">
        <f t="shared" si="3"/>
        <v>     </v>
      </c>
      <c r="S37" s="37" t="str">
        <f t="shared" si="4"/>
        <v> </v>
      </c>
      <c r="T37" s="61">
        <f t="shared" si="5"/>
      </c>
      <c r="U37" s="61">
        <f t="shared" si="6"/>
      </c>
      <c r="V37" s="61">
        <f t="shared" si="7"/>
      </c>
      <c r="W37" s="61">
        <f t="shared" si="8"/>
      </c>
      <c r="X37" s="37">
        <f t="shared" si="1"/>
      </c>
      <c r="Y37" s="83">
        <f t="shared" si="9"/>
      </c>
    </row>
    <row r="38" spans="2:25" ht="16.5" customHeight="1">
      <c r="B38" s="50"/>
      <c r="C38" s="51"/>
      <c r="D38" s="52"/>
      <c r="E38" s="52"/>
      <c r="F38" s="52"/>
      <c r="G38" s="52"/>
      <c r="H38" s="52"/>
      <c r="I38" s="53"/>
      <c r="J38" s="52"/>
      <c r="K38" s="52"/>
      <c r="L38" s="59"/>
      <c r="M38" s="80"/>
      <c r="N38" s="87"/>
      <c r="O38" s="73"/>
      <c r="P38" s="100"/>
      <c r="Q38" s="60">
        <f t="shared" si="2"/>
      </c>
      <c r="R38" s="61" t="str">
        <f t="shared" si="3"/>
        <v>     </v>
      </c>
      <c r="S38" s="37" t="str">
        <f t="shared" si="4"/>
        <v> </v>
      </c>
      <c r="T38" s="61">
        <f t="shared" si="5"/>
      </c>
      <c r="U38" s="61">
        <f t="shared" si="6"/>
      </c>
      <c r="V38" s="61">
        <f t="shared" si="7"/>
      </c>
      <c r="W38" s="61">
        <f t="shared" si="8"/>
      </c>
      <c r="X38" s="37">
        <f t="shared" si="1"/>
      </c>
      <c r="Y38" s="83">
        <f t="shared" si="9"/>
      </c>
    </row>
    <row r="39" spans="2:25" ht="16.5" customHeight="1">
      <c r="B39" s="50"/>
      <c r="C39" s="51"/>
      <c r="D39" s="52"/>
      <c r="E39" s="52"/>
      <c r="F39" s="52"/>
      <c r="G39" s="52"/>
      <c r="H39" s="52"/>
      <c r="I39" s="53"/>
      <c r="J39" s="52"/>
      <c r="K39" s="52"/>
      <c r="L39" s="59"/>
      <c r="M39" s="80"/>
      <c r="N39" s="87"/>
      <c r="O39" s="73"/>
      <c r="P39" s="100"/>
      <c r="Q39" s="60">
        <f t="shared" si="2"/>
      </c>
      <c r="R39" s="61" t="str">
        <f t="shared" si="3"/>
        <v>     </v>
      </c>
      <c r="S39" s="37" t="str">
        <f t="shared" si="4"/>
        <v> </v>
      </c>
      <c r="T39" s="61">
        <f t="shared" si="5"/>
      </c>
      <c r="U39" s="61">
        <f t="shared" si="6"/>
      </c>
      <c r="V39" s="61">
        <f t="shared" si="7"/>
      </c>
      <c r="W39" s="61">
        <f t="shared" si="8"/>
      </c>
      <c r="X39" s="37">
        <f t="shared" si="1"/>
      </c>
      <c r="Y39" s="83">
        <f t="shared" si="9"/>
      </c>
    </row>
    <row r="40" spans="2:25" ht="16.5" customHeight="1">
      <c r="B40" s="50"/>
      <c r="C40" s="51"/>
      <c r="D40" s="52"/>
      <c r="E40" s="52"/>
      <c r="F40" s="52"/>
      <c r="G40" s="52"/>
      <c r="H40" s="52"/>
      <c r="I40" s="53"/>
      <c r="J40" s="52"/>
      <c r="K40" s="52"/>
      <c r="L40" s="59"/>
      <c r="M40" s="80"/>
      <c r="N40" s="87"/>
      <c r="O40" s="73"/>
      <c r="P40" s="100"/>
      <c r="Q40" s="60">
        <f t="shared" si="2"/>
      </c>
      <c r="R40" s="61" t="str">
        <f t="shared" si="3"/>
        <v>     </v>
      </c>
      <c r="S40" s="37" t="str">
        <f t="shared" si="4"/>
        <v> </v>
      </c>
      <c r="T40" s="61">
        <f t="shared" si="5"/>
      </c>
      <c r="U40" s="61">
        <f t="shared" si="6"/>
      </c>
      <c r="V40" s="61">
        <f t="shared" si="7"/>
      </c>
      <c r="W40" s="61">
        <f t="shared" si="8"/>
      </c>
      <c r="X40" s="37">
        <f t="shared" si="1"/>
      </c>
      <c r="Y40" s="83">
        <f t="shared" si="9"/>
      </c>
    </row>
    <row r="41" spans="2:25" ht="16.5" customHeight="1">
      <c r="B41" s="50"/>
      <c r="C41" s="51"/>
      <c r="D41" s="52"/>
      <c r="E41" s="52"/>
      <c r="F41" s="52"/>
      <c r="G41" s="52"/>
      <c r="H41" s="52"/>
      <c r="I41" s="53"/>
      <c r="J41" s="52"/>
      <c r="K41" s="52"/>
      <c r="L41" s="59"/>
      <c r="M41" s="80"/>
      <c r="N41" s="87"/>
      <c r="O41" s="73"/>
      <c r="P41" s="100"/>
      <c r="Q41" s="60">
        <f t="shared" si="2"/>
      </c>
      <c r="R41" s="61" t="str">
        <f t="shared" si="3"/>
        <v>     </v>
      </c>
      <c r="S41" s="37" t="str">
        <f t="shared" si="4"/>
        <v> </v>
      </c>
      <c r="T41" s="61">
        <f t="shared" si="5"/>
      </c>
      <c r="U41" s="61">
        <f t="shared" si="6"/>
      </c>
      <c r="V41" s="61">
        <f t="shared" si="7"/>
      </c>
      <c r="W41" s="61">
        <f t="shared" si="8"/>
      </c>
      <c r="X41" s="37">
        <f t="shared" si="1"/>
      </c>
      <c r="Y41" s="83">
        <f t="shared" si="9"/>
      </c>
    </row>
    <row r="42" spans="2:25" ht="16.5" customHeight="1">
      <c r="B42" s="50"/>
      <c r="C42" s="51"/>
      <c r="D42" s="52"/>
      <c r="E42" s="52"/>
      <c r="F42" s="52"/>
      <c r="G42" s="52"/>
      <c r="H42" s="52"/>
      <c r="I42" s="53"/>
      <c r="J42" s="52"/>
      <c r="K42" s="52"/>
      <c r="L42" s="59"/>
      <c r="M42" s="80"/>
      <c r="N42" s="87"/>
      <c r="O42" s="73"/>
      <c r="P42" s="100"/>
      <c r="Q42" s="60">
        <f t="shared" si="2"/>
      </c>
      <c r="R42" s="61" t="str">
        <f t="shared" si="3"/>
        <v>     </v>
      </c>
      <c r="S42" s="37" t="str">
        <f t="shared" si="4"/>
        <v> </v>
      </c>
      <c r="T42" s="61">
        <f t="shared" si="5"/>
      </c>
      <c r="U42" s="61">
        <f t="shared" si="6"/>
      </c>
      <c r="V42" s="61">
        <f t="shared" si="7"/>
      </c>
      <c r="W42" s="61">
        <f t="shared" si="8"/>
      </c>
      <c r="X42" s="37">
        <f t="shared" si="1"/>
      </c>
      <c r="Y42" s="83">
        <f t="shared" si="9"/>
      </c>
    </row>
    <row r="43" spans="2:25" ht="16.5" customHeight="1">
      <c r="B43" s="50"/>
      <c r="C43" s="51"/>
      <c r="D43" s="52"/>
      <c r="E43" s="52"/>
      <c r="F43" s="52"/>
      <c r="G43" s="52"/>
      <c r="H43" s="52"/>
      <c r="I43" s="53"/>
      <c r="J43" s="52"/>
      <c r="K43" s="52"/>
      <c r="L43" s="59"/>
      <c r="M43" s="80"/>
      <c r="N43" s="87"/>
      <c r="O43" s="73"/>
      <c r="P43" s="100"/>
      <c r="Q43" s="60">
        <f t="shared" si="2"/>
      </c>
      <c r="R43" s="61" t="str">
        <f t="shared" si="3"/>
        <v>     </v>
      </c>
      <c r="S43" s="37" t="str">
        <f t="shared" si="4"/>
        <v> </v>
      </c>
      <c r="T43" s="61">
        <f t="shared" si="5"/>
      </c>
      <c r="U43" s="61">
        <f t="shared" si="6"/>
      </c>
      <c r="V43" s="61">
        <f t="shared" si="7"/>
      </c>
      <c r="W43" s="61">
        <f t="shared" si="8"/>
      </c>
      <c r="X43" s="37">
        <f t="shared" si="1"/>
      </c>
      <c r="Y43" s="83">
        <f t="shared" si="9"/>
      </c>
    </row>
    <row r="44" spans="2:25" ht="16.5" customHeight="1">
      <c r="B44" s="50"/>
      <c r="C44" s="51"/>
      <c r="D44" s="52"/>
      <c r="E44" s="52"/>
      <c r="F44" s="52"/>
      <c r="G44" s="52"/>
      <c r="H44" s="52"/>
      <c r="I44" s="53"/>
      <c r="J44" s="52"/>
      <c r="K44" s="52"/>
      <c r="L44" s="59"/>
      <c r="M44" s="80"/>
      <c r="N44" s="87"/>
      <c r="O44" s="73"/>
      <c r="P44" s="100"/>
      <c r="Q44" s="60">
        <f t="shared" si="2"/>
      </c>
      <c r="R44" s="61" t="str">
        <f t="shared" si="3"/>
        <v>     </v>
      </c>
      <c r="S44" s="37" t="str">
        <f t="shared" si="4"/>
        <v> </v>
      </c>
      <c r="T44" s="61">
        <f t="shared" si="5"/>
      </c>
      <c r="U44" s="61">
        <f t="shared" si="6"/>
      </c>
      <c r="V44" s="61">
        <f t="shared" si="7"/>
      </c>
      <c r="W44" s="61">
        <f t="shared" si="8"/>
      </c>
      <c r="X44" s="37">
        <f t="shared" si="1"/>
      </c>
      <c r="Y44" s="83">
        <f t="shared" si="9"/>
      </c>
    </row>
    <row r="45" spans="2:25" ht="16.5" customHeight="1">
      <c r="B45" s="50"/>
      <c r="C45" s="51"/>
      <c r="D45" s="52"/>
      <c r="E45" s="52"/>
      <c r="F45" s="52"/>
      <c r="G45" s="52"/>
      <c r="H45" s="52"/>
      <c r="I45" s="53"/>
      <c r="J45" s="52"/>
      <c r="K45" s="52"/>
      <c r="L45" s="59"/>
      <c r="M45" s="80"/>
      <c r="N45" s="87"/>
      <c r="O45" s="73"/>
      <c r="P45" s="100"/>
      <c r="Q45" s="60">
        <f t="shared" si="2"/>
      </c>
      <c r="R45" s="61" t="str">
        <f t="shared" si="3"/>
        <v>     </v>
      </c>
      <c r="S45" s="37" t="str">
        <f t="shared" si="4"/>
        <v> </v>
      </c>
      <c r="T45" s="61">
        <f t="shared" si="5"/>
      </c>
      <c r="U45" s="61">
        <f t="shared" si="6"/>
      </c>
      <c r="V45" s="61">
        <f t="shared" si="7"/>
      </c>
      <c r="W45" s="61">
        <f t="shared" si="8"/>
      </c>
      <c r="X45" s="37">
        <f t="shared" si="1"/>
      </c>
      <c r="Y45" s="83">
        <f t="shared" si="9"/>
      </c>
    </row>
    <row r="46" spans="2:25" ht="16.5" customHeight="1">
      <c r="B46" s="50"/>
      <c r="C46" s="51"/>
      <c r="D46" s="52"/>
      <c r="E46" s="52"/>
      <c r="F46" s="52"/>
      <c r="G46" s="52"/>
      <c r="H46" s="52"/>
      <c r="I46" s="53"/>
      <c r="J46" s="52"/>
      <c r="K46" s="52"/>
      <c r="L46" s="59"/>
      <c r="M46" s="80"/>
      <c r="N46" s="87"/>
      <c r="O46" s="73"/>
      <c r="P46" s="100"/>
      <c r="Q46" s="60">
        <f t="shared" si="2"/>
      </c>
      <c r="R46" s="61" t="str">
        <f t="shared" si="3"/>
        <v>     </v>
      </c>
      <c r="S46" s="37" t="str">
        <f t="shared" si="4"/>
        <v> </v>
      </c>
      <c r="T46" s="61">
        <f t="shared" si="5"/>
      </c>
      <c r="U46" s="61">
        <f t="shared" si="6"/>
      </c>
      <c r="V46" s="61">
        <f t="shared" si="7"/>
      </c>
      <c r="W46" s="61">
        <f t="shared" si="8"/>
      </c>
      <c r="X46" s="37">
        <f t="shared" si="1"/>
      </c>
      <c r="Y46" s="83">
        <f t="shared" si="9"/>
      </c>
    </row>
    <row r="47" spans="2:25" ht="16.5" customHeight="1">
      <c r="B47" s="50"/>
      <c r="C47" s="51"/>
      <c r="D47" s="52"/>
      <c r="E47" s="52"/>
      <c r="F47" s="52"/>
      <c r="G47" s="52"/>
      <c r="H47" s="52"/>
      <c r="I47" s="53"/>
      <c r="J47" s="52"/>
      <c r="K47" s="52"/>
      <c r="L47" s="59"/>
      <c r="M47" s="80"/>
      <c r="N47" s="87"/>
      <c r="O47" s="73"/>
      <c r="P47" s="100"/>
      <c r="Q47" s="60">
        <f t="shared" si="2"/>
      </c>
      <c r="R47" s="61" t="str">
        <f t="shared" si="3"/>
        <v>     </v>
      </c>
      <c r="S47" s="37" t="str">
        <f t="shared" si="4"/>
        <v> </v>
      </c>
      <c r="T47" s="61">
        <f t="shared" si="5"/>
      </c>
      <c r="U47" s="61">
        <f t="shared" si="6"/>
      </c>
      <c r="V47" s="61">
        <f t="shared" si="7"/>
      </c>
      <c r="W47" s="61">
        <f t="shared" si="8"/>
      </c>
      <c r="X47" s="37">
        <f t="shared" si="1"/>
      </c>
      <c r="Y47" s="83">
        <f t="shared" si="9"/>
      </c>
    </row>
    <row r="48" spans="2:25" ht="16.5" customHeight="1">
      <c r="B48" s="50"/>
      <c r="C48" s="51"/>
      <c r="D48" s="52"/>
      <c r="E48" s="52"/>
      <c r="F48" s="52"/>
      <c r="G48" s="52"/>
      <c r="H48" s="52"/>
      <c r="I48" s="53"/>
      <c r="J48" s="52"/>
      <c r="K48" s="52"/>
      <c r="L48" s="59"/>
      <c r="M48" s="80"/>
      <c r="N48" s="87"/>
      <c r="O48" s="73"/>
      <c r="P48" s="100"/>
      <c r="Q48" s="60">
        <f t="shared" si="2"/>
      </c>
      <c r="R48" s="61" t="str">
        <f t="shared" si="3"/>
        <v>     </v>
      </c>
      <c r="S48" s="37" t="str">
        <f t="shared" si="4"/>
        <v> </v>
      </c>
      <c r="T48" s="61">
        <f t="shared" si="5"/>
      </c>
      <c r="U48" s="61">
        <f t="shared" si="6"/>
      </c>
      <c r="V48" s="61">
        <f t="shared" si="7"/>
      </c>
      <c r="W48" s="61">
        <f t="shared" si="8"/>
      </c>
      <c r="X48" s="37">
        <f t="shared" si="1"/>
      </c>
      <c r="Y48" s="83">
        <f t="shared" si="9"/>
      </c>
    </row>
    <row r="49" spans="2:25" ht="16.5" customHeight="1">
      <c r="B49" s="50"/>
      <c r="C49" s="51"/>
      <c r="D49" s="52"/>
      <c r="E49" s="52"/>
      <c r="F49" s="52"/>
      <c r="G49" s="52"/>
      <c r="H49" s="52"/>
      <c r="I49" s="53"/>
      <c r="J49" s="52"/>
      <c r="K49" s="52"/>
      <c r="L49" s="59"/>
      <c r="M49" s="80"/>
      <c r="N49" s="87"/>
      <c r="O49" s="73"/>
      <c r="P49" s="100"/>
      <c r="Q49" s="60">
        <f t="shared" si="2"/>
      </c>
      <c r="R49" s="61" t="str">
        <f t="shared" si="3"/>
        <v>     </v>
      </c>
      <c r="S49" s="37" t="str">
        <f t="shared" si="4"/>
        <v> </v>
      </c>
      <c r="T49" s="61">
        <f t="shared" si="5"/>
      </c>
      <c r="U49" s="61">
        <f t="shared" si="6"/>
      </c>
      <c r="V49" s="61">
        <f t="shared" si="7"/>
      </c>
      <c r="W49" s="61">
        <f t="shared" si="8"/>
      </c>
      <c r="X49" s="37">
        <f t="shared" si="1"/>
      </c>
      <c r="Y49" s="83">
        <f t="shared" si="9"/>
      </c>
    </row>
    <row r="50" spans="2:25" ht="16.5" customHeight="1">
      <c r="B50" s="50"/>
      <c r="C50" s="51"/>
      <c r="D50" s="52"/>
      <c r="E50" s="52"/>
      <c r="F50" s="52"/>
      <c r="G50" s="52"/>
      <c r="H50" s="52"/>
      <c r="I50" s="53"/>
      <c r="J50" s="52"/>
      <c r="K50" s="52"/>
      <c r="L50" s="59"/>
      <c r="M50" s="80"/>
      <c r="N50" s="87"/>
      <c r="O50" s="73"/>
      <c r="P50" s="100"/>
      <c r="Q50" s="60">
        <f t="shared" si="2"/>
      </c>
      <c r="R50" s="61" t="str">
        <f t="shared" si="3"/>
        <v>     </v>
      </c>
      <c r="S50" s="37" t="str">
        <f t="shared" si="4"/>
        <v> </v>
      </c>
      <c r="T50" s="61">
        <f t="shared" si="5"/>
      </c>
      <c r="U50" s="61">
        <f t="shared" si="6"/>
      </c>
      <c r="V50" s="61">
        <f t="shared" si="7"/>
      </c>
      <c r="W50" s="61">
        <f t="shared" si="8"/>
      </c>
      <c r="X50" s="37">
        <f t="shared" si="1"/>
      </c>
      <c r="Y50" s="83">
        <f t="shared" si="9"/>
      </c>
    </row>
    <row r="51" spans="2:25" ht="16.5" customHeight="1">
      <c r="B51" s="50"/>
      <c r="C51" s="51"/>
      <c r="D51" s="52"/>
      <c r="E51" s="52"/>
      <c r="F51" s="52"/>
      <c r="G51" s="52"/>
      <c r="H51" s="52"/>
      <c r="I51" s="53"/>
      <c r="J51" s="52"/>
      <c r="K51" s="52"/>
      <c r="L51" s="59"/>
      <c r="M51" s="80"/>
      <c r="N51" s="88"/>
      <c r="O51" s="73"/>
      <c r="P51" s="100"/>
      <c r="Q51" s="60">
        <f t="shared" si="2"/>
      </c>
      <c r="R51" s="61" t="str">
        <f t="shared" si="3"/>
        <v>     </v>
      </c>
      <c r="S51" s="37" t="str">
        <f t="shared" si="4"/>
        <v> </v>
      </c>
      <c r="T51" s="61">
        <f t="shared" si="5"/>
      </c>
      <c r="U51" s="61">
        <f t="shared" si="6"/>
      </c>
      <c r="V51" s="61">
        <f t="shared" si="7"/>
      </c>
      <c r="W51" s="61">
        <f t="shared" si="8"/>
      </c>
      <c r="X51" s="37">
        <f t="shared" si="1"/>
      </c>
      <c r="Y51" s="83">
        <f t="shared" si="9"/>
      </c>
    </row>
    <row r="52" spans="2:25" ht="16.5" customHeight="1">
      <c r="B52" s="50"/>
      <c r="C52" s="51"/>
      <c r="D52" s="52"/>
      <c r="E52" s="52"/>
      <c r="F52" s="52"/>
      <c r="G52" s="52"/>
      <c r="H52" s="52"/>
      <c r="I52" s="53"/>
      <c r="J52" s="52"/>
      <c r="K52" s="52"/>
      <c r="L52" s="59"/>
      <c r="M52" s="80"/>
      <c r="N52" s="88"/>
      <c r="O52" s="73"/>
      <c r="P52" s="100"/>
      <c r="Q52" s="60">
        <f t="shared" si="2"/>
      </c>
      <c r="R52" s="61" t="str">
        <f t="shared" si="3"/>
        <v>     </v>
      </c>
      <c r="S52" s="37" t="str">
        <f t="shared" si="4"/>
        <v> </v>
      </c>
      <c r="T52" s="61">
        <f t="shared" si="5"/>
      </c>
      <c r="U52" s="61">
        <f t="shared" si="6"/>
      </c>
      <c r="V52" s="61">
        <f t="shared" si="7"/>
      </c>
      <c r="W52" s="61">
        <f t="shared" si="8"/>
      </c>
      <c r="X52" s="37">
        <f t="shared" si="1"/>
      </c>
      <c r="Y52" s="83">
        <f t="shared" si="9"/>
      </c>
    </row>
    <row r="53" spans="2:25" ht="16.5" customHeight="1">
      <c r="B53" s="50"/>
      <c r="C53" s="51"/>
      <c r="D53" s="52"/>
      <c r="E53" s="52"/>
      <c r="F53" s="52"/>
      <c r="G53" s="52"/>
      <c r="H53" s="52"/>
      <c r="I53" s="53"/>
      <c r="J53" s="52"/>
      <c r="K53" s="52"/>
      <c r="L53" s="59"/>
      <c r="M53" s="80"/>
      <c r="N53" s="88"/>
      <c r="O53" s="73"/>
      <c r="P53" s="100"/>
      <c r="Q53" s="60">
        <f t="shared" si="2"/>
      </c>
      <c r="R53" s="61" t="str">
        <f t="shared" si="3"/>
        <v>     </v>
      </c>
      <c r="S53" s="37" t="str">
        <f t="shared" si="4"/>
        <v> </v>
      </c>
      <c r="T53" s="61">
        <f t="shared" si="5"/>
      </c>
      <c r="U53" s="61">
        <f t="shared" si="6"/>
      </c>
      <c r="V53" s="61">
        <f t="shared" si="7"/>
      </c>
      <c r="W53" s="61">
        <f t="shared" si="8"/>
      </c>
      <c r="X53" s="37">
        <f t="shared" si="1"/>
      </c>
      <c r="Y53" s="83">
        <f t="shared" si="9"/>
      </c>
    </row>
    <row r="54" spans="2:25" ht="16.5" customHeight="1">
      <c r="B54" s="50"/>
      <c r="C54" s="51"/>
      <c r="D54" s="52"/>
      <c r="E54" s="52"/>
      <c r="F54" s="52"/>
      <c r="G54" s="52"/>
      <c r="H54" s="52"/>
      <c r="I54" s="53"/>
      <c r="J54" s="52"/>
      <c r="K54" s="52"/>
      <c r="L54" s="59"/>
      <c r="M54" s="80"/>
      <c r="N54" s="88"/>
      <c r="O54" s="73"/>
      <c r="P54" s="100"/>
      <c r="Q54" s="60">
        <f t="shared" si="2"/>
      </c>
      <c r="R54" s="61" t="str">
        <f t="shared" si="3"/>
        <v>     </v>
      </c>
      <c r="S54" s="37" t="str">
        <f t="shared" si="4"/>
        <v> </v>
      </c>
      <c r="T54" s="61">
        <f t="shared" si="5"/>
      </c>
      <c r="U54" s="61">
        <f t="shared" si="6"/>
      </c>
      <c r="V54" s="61">
        <f t="shared" si="7"/>
      </c>
      <c r="W54" s="61">
        <f t="shared" si="8"/>
      </c>
      <c r="X54" s="37">
        <f t="shared" si="1"/>
      </c>
      <c r="Y54" s="83">
        <f t="shared" si="9"/>
      </c>
    </row>
    <row r="55" spans="2:25" ht="16.5" customHeight="1">
      <c r="B55" s="50"/>
      <c r="C55" s="51"/>
      <c r="D55" s="52"/>
      <c r="E55" s="52"/>
      <c r="F55" s="52"/>
      <c r="G55" s="52"/>
      <c r="H55" s="52"/>
      <c r="I55" s="53"/>
      <c r="J55" s="52"/>
      <c r="K55" s="52"/>
      <c r="L55" s="59"/>
      <c r="M55" s="80"/>
      <c r="N55" s="88"/>
      <c r="O55" s="73"/>
      <c r="P55" s="100"/>
      <c r="Q55" s="60">
        <f t="shared" si="2"/>
      </c>
      <c r="R55" s="61" t="str">
        <f t="shared" si="3"/>
        <v>     </v>
      </c>
      <c r="S55" s="37" t="str">
        <f t="shared" si="4"/>
        <v> </v>
      </c>
      <c r="T55" s="61">
        <f t="shared" si="5"/>
      </c>
      <c r="U55" s="61">
        <f t="shared" si="6"/>
      </c>
      <c r="V55" s="61">
        <f t="shared" si="7"/>
      </c>
      <c r="W55" s="61">
        <f t="shared" si="8"/>
      </c>
      <c r="X55" s="37">
        <f t="shared" si="1"/>
      </c>
      <c r="Y55" s="83">
        <f t="shared" si="9"/>
      </c>
    </row>
    <row r="56" spans="2:25" ht="16.5" customHeight="1">
      <c r="B56" s="50"/>
      <c r="C56" s="51"/>
      <c r="D56" s="52"/>
      <c r="E56" s="52"/>
      <c r="F56" s="52"/>
      <c r="G56" s="52"/>
      <c r="H56" s="52"/>
      <c r="I56" s="53"/>
      <c r="J56" s="52"/>
      <c r="K56" s="52"/>
      <c r="L56" s="59"/>
      <c r="M56" s="80"/>
      <c r="N56" s="88"/>
      <c r="O56" s="73"/>
      <c r="P56" s="100"/>
      <c r="Q56" s="60">
        <f t="shared" si="2"/>
      </c>
      <c r="R56" s="61" t="str">
        <f t="shared" si="3"/>
        <v>     </v>
      </c>
      <c r="S56" s="37" t="str">
        <f t="shared" si="4"/>
        <v> </v>
      </c>
      <c r="T56" s="61">
        <f t="shared" si="5"/>
      </c>
      <c r="U56" s="61">
        <f t="shared" si="6"/>
      </c>
      <c r="V56" s="61">
        <f t="shared" si="7"/>
      </c>
      <c r="W56" s="61">
        <f t="shared" si="8"/>
      </c>
      <c r="X56" s="37">
        <f t="shared" si="1"/>
      </c>
      <c r="Y56" s="83">
        <f t="shared" si="9"/>
      </c>
    </row>
    <row r="57" spans="2:25" ht="16.5" customHeight="1">
      <c r="B57" s="50"/>
      <c r="C57" s="51"/>
      <c r="D57" s="52"/>
      <c r="E57" s="52"/>
      <c r="F57" s="52"/>
      <c r="G57" s="52"/>
      <c r="H57" s="52"/>
      <c r="I57" s="53"/>
      <c r="J57" s="52"/>
      <c r="K57" s="52"/>
      <c r="L57" s="59"/>
      <c r="M57" s="80"/>
      <c r="N57" s="88"/>
      <c r="O57" s="73"/>
      <c r="P57" s="100"/>
      <c r="Q57" s="60">
        <f t="shared" si="2"/>
      </c>
      <c r="R57" s="61" t="str">
        <f t="shared" si="3"/>
        <v>     </v>
      </c>
      <c r="S57" s="37" t="str">
        <f t="shared" si="4"/>
        <v> </v>
      </c>
      <c r="T57" s="61">
        <f t="shared" si="5"/>
      </c>
      <c r="U57" s="61">
        <f t="shared" si="6"/>
      </c>
      <c r="V57" s="61">
        <f t="shared" si="7"/>
      </c>
      <c r="W57" s="61">
        <f t="shared" si="8"/>
      </c>
      <c r="X57" s="37">
        <f aca="true" t="shared" si="10" ref="X57:X88">IF(I57="","",IF(VLOOKUP(I57,$A$191:$C$241,3,FALSE)&gt;=71,VLOOKUP(I57,$A$191:$C$241,2,FALSE)&amp;TEXT(K57,"00")&amp;TEXT(L57,"00"),VLOOKUP(I57,$A$191:$C$241,2,FALSE)&amp;TEXT(J57,"00")&amp;TEXT(K57,"00")&amp;IF(M57="手",TEXT(L57,"0"),TEXT(L57,"00"))))</f>
      </c>
      <c r="Y57" s="83">
        <f t="shared" si="9"/>
      </c>
    </row>
    <row r="58" spans="2:25" ht="16.5" customHeight="1">
      <c r="B58" s="50"/>
      <c r="C58" s="51"/>
      <c r="D58" s="52"/>
      <c r="E58" s="52"/>
      <c r="F58" s="52"/>
      <c r="G58" s="52"/>
      <c r="H58" s="52"/>
      <c r="I58" s="53"/>
      <c r="J58" s="52"/>
      <c r="K58" s="52"/>
      <c r="L58" s="59"/>
      <c r="M58" s="80"/>
      <c r="N58" s="88"/>
      <c r="O58" s="73"/>
      <c r="P58" s="100"/>
      <c r="Q58" s="60">
        <f t="shared" si="2"/>
      </c>
      <c r="R58" s="61" t="str">
        <f t="shared" si="3"/>
        <v>     </v>
      </c>
      <c r="S58" s="37" t="str">
        <f t="shared" si="4"/>
        <v> </v>
      </c>
      <c r="T58" s="61">
        <f t="shared" si="5"/>
      </c>
      <c r="U58" s="61">
        <f t="shared" si="6"/>
      </c>
      <c r="V58" s="61">
        <f t="shared" si="7"/>
      </c>
      <c r="W58" s="61">
        <f t="shared" si="8"/>
      </c>
      <c r="X58" s="37">
        <f t="shared" si="10"/>
      </c>
      <c r="Y58" s="83">
        <f t="shared" si="9"/>
      </c>
    </row>
    <row r="59" spans="2:25" ht="16.5" customHeight="1">
      <c r="B59" s="50"/>
      <c r="C59" s="51"/>
      <c r="D59" s="52"/>
      <c r="E59" s="52"/>
      <c r="F59" s="52"/>
      <c r="G59" s="52"/>
      <c r="H59" s="52"/>
      <c r="I59" s="53"/>
      <c r="J59" s="52"/>
      <c r="K59" s="52"/>
      <c r="L59" s="59"/>
      <c r="M59" s="80"/>
      <c r="N59" s="88"/>
      <c r="O59" s="73"/>
      <c r="P59" s="100"/>
      <c r="Q59" s="60">
        <f t="shared" si="2"/>
      </c>
      <c r="R59" s="61" t="str">
        <f t="shared" si="3"/>
        <v>     </v>
      </c>
      <c r="S59" s="37" t="str">
        <f t="shared" si="4"/>
        <v> </v>
      </c>
      <c r="T59" s="61">
        <f t="shared" si="5"/>
      </c>
      <c r="U59" s="61">
        <f t="shared" si="6"/>
      </c>
      <c r="V59" s="61">
        <f t="shared" si="7"/>
      </c>
      <c r="W59" s="61">
        <f t="shared" si="8"/>
      </c>
      <c r="X59" s="37">
        <f t="shared" si="10"/>
      </c>
      <c r="Y59" s="83">
        <f t="shared" si="9"/>
      </c>
    </row>
    <row r="60" spans="2:25" ht="16.5" customHeight="1">
      <c r="B60" s="50"/>
      <c r="C60" s="51"/>
      <c r="D60" s="52"/>
      <c r="E60" s="52"/>
      <c r="F60" s="52"/>
      <c r="G60" s="52"/>
      <c r="H60" s="52"/>
      <c r="I60" s="53"/>
      <c r="J60" s="52"/>
      <c r="K60" s="52"/>
      <c r="L60" s="59"/>
      <c r="M60" s="80"/>
      <c r="N60" s="88"/>
      <c r="O60" s="73"/>
      <c r="P60" s="100"/>
      <c r="Q60" s="60">
        <f t="shared" si="2"/>
      </c>
      <c r="R60" s="61" t="str">
        <f t="shared" si="3"/>
        <v>     </v>
      </c>
      <c r="S60" s="37" t="str">
        <f t="shared" si="4"/>
        <v> </v>
      </c>
      <c r="T60" s="61">
        <f t="shared" si="5"/>
      </c>
      <c r="U60" s="61">
        <f t="shared" si="6"/>
      </c>
      <c r="V60" s="61">
        <f t="shared" si="7"/>
      </c>
      <c r="W60" s="61">
        <f t="shared" si="8"/>
      </c>
      <c r="X60" s="37">
        <f t="shared" si="10"/>
      </c>
      <c r="Y60" s="83">
        <f t="shared" si="9"/>
      </c>
    </row>
    <row r="61" spans="2:25" ht="16.5" customHeight="1">
      <c r="B61" s="50"/>
      <c r="C61" s="51"/>
      <c r="D61" s="52"/>
      <c r="E61" s="52"/>
      <c r="F61" s="52"/>
      <c r="G61" s="52"/>
      <c r="H61" s="52"/>
      <c r="I61" s="53"/>
      <c r="J61" s="52"/>
      <c r="K61" s="52"/>
      <c r="L61" s="59"/>
      <c r="M61" s="80"/>
      <c r="N61" s="88"/>
      <c r="O61" s="73"/>
      <c r="P61" s="100"/>
      <c r="Q61" s="60">
        <f t="shared" si="2"/>
      </c>
      <c r="R61" s="61" t="str">
        <f t="shared" si="3"/>
        <v>     </v>
      </c>
      <c r="S61" s="37" t="str">
        <f t="shared" si="4"/>
        <v> </v>
      </c>
      <c r="T61" s="61">
        <f t="shared" si="5"/>
      </c>
      <c r="U61" s="61">
        <f t="shared" si="6"/>
      </c>
      <c r="V61" s="61">
        <f t="shared" si="7"/>
      </c>
      <c r="W61" s="61">
        <f t="shared" si="8"/>
      </c>
      <c r="X61" s="37">
        <f t="shared" si="10"/>
      </c>
      <c r="Y61" s="83">
        <f t="shared" si="9"/>
      </c>
    </row>
    <row r="62" spans="2:25" ht="16.5" customHeight="1">
      <c r="B62" s="50"/>
      <c r="C62" s="51"/>
      <c r="D62" s="52"/>
      <c r="E62" s="52"/>
      <c r="F62" s="52"/>
      <c r="G62" s="52"/>
      <c r="H62" s="52"/>
      <c r="I62" s="53"/>
      <c r="J62" s="52"/>
      <c r="K62" s="52"/>
      <c r="L62" s="59"/>
      <c r="M62" s="80"/>
      <c r="N62" s="88"/>
      <c r="O62" s="73"/>
      <c r="P62" s="100"/>
      <c r="Q62" s="60">
        <f t="shared" si="2"/>
      </c>
      <c r="R62" s="61" t="str">
        <f t="shared" si="3"/>
        <v>     </v>
      </c>
      <c r="S62" s="37" t="str">
        <f t="shared" si="4"/>
        <v> </v>
      </c>
      <c r="T62" s="61">
        <f t="shared" si="5"/>
      </c>
      <c r="U62" s="61">
        <f t="shared" si="6"/>
      </c>
      <c r="V62" s="61">
        <f t="shared" si="7"/>
      </c>
      <c r="W62" s="61">
        <f t="shared" si="8"/>
      </c>
      <c r="X62" s="37">
        <f t="shared" si="10"/>
      </c>
      <c r="Y62" s="83">
        <f t="shared" si="9"/>
      </c>
    </row>
    <row r="63" spans="2:25" ht="16.5" customHeight="1">
      <c r="B63" s="50"/>
      <c r="C63" s="51"/>
      <c r="D63" s="52"/>
      <c r="E63" s="52"/>
      <c r="F63" s="52"/>
      <c r="G63" s="52"/>
      <c r="H63" s="52"/>
      <c r="I63" s="53"/>
      <c r="J63" s="52"/>
      <c r="K63" s="52"/>
      <c r="L63" s="59"/>
      <c r="M63" s="80"/>
      <c r="N63" s="88"/>
      <c r="O63" s="73"/>
      <c r="P63" s="100"/>
      <c r="Q63" s="60">
        <f t="shared" si="2"/>
      </c>
      <c r="R63" s="61" t="str">
        <f t="shared" si="3"/>
        <v>     </v>
      </c>
      <c r="S63" s="37" t="str">
        <f t="shared" si="4"/>
        <v> </v>
      </c>
      <c r="T63" s="61">
        <f t="shared" si="5"/>
      </c>
      <c r="U63" s="61">
        <f t="shared" si="6"/>
      </c>
      <c r="V63" s="61">
        <f t="shared" si="7"/>
      </c>
      <c r="W63" s="61">
        <f t="shared" si="8"/>
      </c>
      <c r="X63" s="37">
        <f t="shared" si="10"/>
      </c>
      <c r="Y63" s="83">
        <f t="shared" si="9"/>
      </c>
    </row>
    <row r="64" spans="2:25" ht="16.5" customHeight="1">
      <c r="B64" s="50"/>
      <c r="C64" s="51"/>
      <c r="D64" s="52"/>
      <c r="E64" s="52"/>
      <c r="F64" s="52"/>
      <c r="G64" s="52"/>
      <c r="H64" s="52"/>
      <c r="I64" s="53"/>
      <c r="J64" s="52"/>
      <c r="K64" s="52"/>
      <c r="L64" s="59"/>
      <c r="M64" s="80"/>
      <c r="N64" s="88"/>
      <c r="O64" s="73"/>
      <c r="P64" s="100"/>
      <c r="Q64" s="60">
        <f t="shared" si="2"/>
      </c>
      <c r="R64" s="61" t="str">
        <f t="shared" si="3"/>
        <v>     </v>
      </c>
      <c r="S64" s="37" t="str">
        <f t="shared" si="4"/>
        <v> </v>
      </c>
      <c r="T64" s="61">
        <f t="shared" si="5"/>
      </c>
      <c r="U64" s="61">
        <f t="shared" si="6"/>
      </c>
      <c r="V64" s="61">
        <f t="shared" si="7"/>
      </c>
      <c r="W64" s="61">
        <f t="shared" si="8"/>
      </c>
      <c r="X64" s="37">
        <f t="shared" si="10"/>
      </c>
      <c r="Y64" s="83">
        <f t="shared" si="9"/>
      </c>
    </row>
    <row r="65" spans="2:25" ht="16.5" customHeight="1">
      <c r="B65" s="50"/>
      <c r="C65" s="51"/>
      <c r="D65" s="52"/>
      <c r="E65" s="52"/>
      <c r="F65" s="52"/>
      <c r="G65" s="52"/>
      <c r="H65" s="52"/>
      <c r="I65" s="53"/>
      <c r="J65" s="52"/>
      <c r="K65" s="52"/>
      <c r="L65" s="59"/>
      <c r="M65" s="80"/>
      <c r="N65" s="88"/>
      <c r="O65" s="73"/>
      <c r="P65" s="100"/>
      <c r="Q65" s="60">
        <f t="shared" si="2"/>
      </c>
      <c r="R65" s="61" t="str">
        <f t="shared" si="3"/>
        <v>     </v>
      </c>
      <c r="S65" s="37" t="str">
        <f t="shared" si="4"/>
        <v> </v>
      </c>
      <c r="T65" s="61">
        <f t="shared" si="5"/>
      </c>
      <c r="U65" s="61">
        <f t="shared" si="6"/>
      </c>
      <c r="V65" s="61">
        <f t="shared" si="7"/>
      </c>
      <c r="W65" s="61">
        <f t="shared" si="8"/>
      </c>
      <c r="X65" s="37">
        <f t="shared" si="10"/>
      </c>
      <c r="Y65" s="83">
        <f t="shared" si="9"/>
      </c>
    </row>
    <row r="66" spans="2:25" ht="16.5" customHeight="1">
      <c r="B66" s="50"/>
      <c r="C66" s="51"/>
      <c r="D66" s="52"/>
      <c r="E66" s="52"/>
      <c r="F66" s="52"/>
      <c r="G66" s="52"/>
      <c r="H66" s="52"/>
      <c r="I66" s="53"/>
      <c r="J66" s="52"/>
      <c r="K66" s="52"/>
      <c r="L66" s="59"/>
      <c r="M66" s="80"/>
      <c r="N66" s="88"/>
      <c r="O66" s="73"/>
      <c r="P66" s="100"/>
      <c r="Q66" s="60">
        <f t="shared" si="2"/>
      </c>
      <c r="R66" s="61" t="str">
        <f t="shared" si="3"/>
        <v>     </v>
      </c>
      <c r="S66" s="37" t="str">
        <f t="shared" si="4"/>
        <v> </v>
      </c>
      <c r="T66" s="61">
        <f t="shared" si="5"/>
      </c>
      <c r="U66" s="61">
        <f t="shared" si="6"/>
      </c>
      <c r="V66" s="61">
        <f t="shared" si="7"/>
      </c>
      <c r="W66" s="61">
        <f t="shared" si="8"/>
      </c>
      <c r="X66" s="37">
        <f t="shared" si="10"/>
      </c>
      <c r="Y66" s="83">
        <f t="shared" si="9"/>
      </c>
    </row>
    <row r="67" spans="2:25" ht="16.5" customHeight="1">
      <c r="B67" s="50"/>
      <c r="C67" s="51"/>
      <c r="D67" s="52"/>
      <c r="E67" s="52"/>
      <c r="F67" s="52"/>
      <c r="G67" s="52"/>
      <c r="H67" s="52"/>
      <c r="I67" s="53"/>
      <c r="J67" s="52"/>
      <c r="K67" s="52"/>
      <c r="L67" s="59"/>
      <c r="M67" s="80"/>
      <c r="N67" s="88"/>
      <c r="O67" s="73"/>
      <c r="P67" s="100"/>
      <c r="Q67" s="60">
        <f t="shared" si="2"/>
      </c>
      <c r="R67" s="61" t="str">
        <f t="shared" si="3"/>
        <v>     </v>
      </c>
      <c r="S67" s="37" t="str">
        <f t="shared" si="4"/>
        <v> </v>
      </c>
      <c r="T67" s="61">
        <f t="shared" si="5"/>
      </c>
      <c r="U67" s="61">
        <f t="shared" si="6"/>
      </c>
      <c r="V67" s="61">
        <f t="shared" si="7"/>
      </c>
      <c r="W67" s="61">
        <f t="shared" si="8"/>
      </c>
      <c r="X67" s="37">
        <f t="shared" si="10"/>
      </c>
      <c r="Y67" s="83">
        <f t="shared" si="9"/>
      </c>
    </row>
    <row r="68" spans="2:25" ht="16.5" customHeight="1">
      <c r="B68" s="50"/>
      <c r="C68" s="51"/>
      <c r="D68" s="52"/>
      <c r="E68" s="52"/>
      <c r="F68" s="52"/>
      <c r="G68" s="52"/>
      <c r="H68" s="52"/>
      <c r="I68" s="53"/>
      <c r="J68" s="52"/>
      <c r="K68" s="52"/>
      <c r="L68" s="59"/>
      <c r="M68" s="80"/>
      <c r="N68" s="88"/>
      <c r="O68" s="73"/>
      <c r="P68" s="100"/>
      <c r="Q68" s="60">
        <f t="shared" si="2"/>
      </c>
      <c r="R68" s="61" t="str">
        <f t="shared" si="3"/>
        <v>     </v>
      </c>
      <c r="S68" s="37" t="str">
        <f t="shared" si="4"/>
        <v> </v>
      </c>
      <c r="T68" s="61">
        <f t="shared" si="5"/>
      </c>
      <c r="U68" s="61">
        <f t="shared" si="6"/>
      </c>
      <c r="V68" s="61">
        <f t="shared" si="7"/>
      </c>
      <c r="W68" s="61">
        <f t="shared" si="8"/>
      </c>
      <c r="X68" s="37">
        <f t="shared" si="10"/>
      </c>
      <c r="Y68" s="83">
        <f t="shared" si="9"/>
      </c>
    </row>
    <row r="69" spans="2:25" ht="16.5" customHeight="1">
      <c r="B69" s="50"/>
      <c r="C69" s="51"/>
      <c r="D69" s="52"/>
      <c r="E69" s="52"/>
      <c r="F69" s="52"/>
      <c r="G69" s="52"/>
      <c r="H69" s="52"/>
      <c r="I69" s="53"/>
      <c r="J69" s="52"/>
      <c r="K69" s="52"/>
      <c r="L69" s="59"/>
      <c r="M69" s="80"/>
      <c r="N69" s="88"/>
      <c r="O69" s="73"/>
      <c r="P69" s="100"/>
      <c r="Q69" s="60">
        <f t="shared" si="2"/>
      </c>
      <c r="R69" s="61" t="str">
        <f t="shared" si="3"/>
        <v>     </v>
      </c>
      <c r="S69" s="37" t="str">
        <f t="shared" si="4"/>
        <v> </v>
      </c>
      <c r="T69" s="61">
        <f t="shared" si="5"/>
      </c>
      <c r="U69" s="61">
        <f t="shared" si="6"/>
      </c>
      <c r="V69" s="61">
        <f t="shared" si="7"/>
      </c>
      <c r="W69" s="61">
        <f t="shared" si="8"/>
      </c>
      <c r="X69" s="37">
        <f t="shared" si="10"/>
      </c>
      <c r="Y69" s="83">
        <f t="shared" si="9"/>
      </c>
    </row>
    <row r="70" spans="2:25" ht="16.5" customHeight="1">
      <c r="B70" s="50"/>
      <c r="C70" s="51"/>
      <c r="D70" s="52"/>
      <c r="E70" s="52"/>
      <c r="F70" s="52"/>
      <c r="G70" s="52"/>
      <c r="H70" s="52"/>
      <c r="I70" s="53"/>
      <c r="J70" s="52"/>
      <c r="K70" s="52"/>
      <c r="L70" s="59"/>
      <c r="M70" s="80"/>
      <c r="N70" s="88"/>
      <c r="O70" s="73"/>
      <c r="P70" s="100"/>
      <c r="Q70" s="60">
        <f t="shared" si="2"/>
      </c>
      <c r="R70" s="61" t="str">
        <f t="shared" si="3"/>
        <v>     </v>
      </c>
      <c r="S70" s="37" t="str">
        <f t="shared" si="4"/>
        <v> </v>
      </c>
      <c r="T70" s="61">
        <f t="shared" si="5"/>
      </c>
      <c r="U70" s="61">
        <f t="shared" si="6"/>
      </c>
      <c r="V70" s="61">
        <f t="shared" si="7"/>
      </c>
      <c r="W70" s="61">
        <f t="shared" si="8"/>
      </c>
      <c r="X70" s="37">
        <f t="shared" si="10"/>
      </c>
      <c r="Y70" s="83">
        <f t="shared" si="9"/>
      </c>
    </row>
    <row r="71" spans="2:25" ht="16.5" customHeight="1">
      <c r="B71" s="50"/>
      <c r="C71" s="51"/>
      <c r="D71" s="52"/>
      <c r="E71" s="52"/>
      <c r="F71" s="52"/>
      <c r="G71" s="52"/>
      <c r="H71" s="52"/>
      <c r="I71" s="53"/>
      <c r="J71" s="52"/>
      <c r="K71" s="52"/>
      <c r="L71" s="59"/>
      <c r="M71" s="80"/>
      <c r="N71" s="88"/>
      <c r="O71" s="73"/>
      <c r="P71" s="100"/>
      <c r="Q71" s="60">
        <f t="shared" si="2"/>
      </c>
      <c r="R71" s="61" t="str">
        <f t="shared" si="3"/>
        <v>     </v>
      </c>
      <c r="S71" s="37" t="str">
        <f t="shared" si="4"/>
        <v> </v>
      </c>
      <c r="T71" s="61">
        <f t="shared" si="5"/>
      </c>
      <c r="U71" s="61">
        <f t="shared" si="6"/>
      </c>
      <c r="V71" s="61">
        <f t="shared" si="7"/>
      </c>
      <c r="W71" s="61">
        <f t="shared" si="8"/>
      </c>
      <c r="X71" s="37">
        <f t="shared" si="10"/>
      </c>
      <c r="Y71" s="83">
        <f t="shared" si="9"/>
      </c>
    </row>
    <row r="72" spans="2:25" ht="16.5" customHeight="1">
      <c r="B72" s="50"/>
      <c r="C72" s="51"/>
      <c r="D72" s="52"/>
      <c r="E72" s="52"/>
      <c r="F72" s="52"/>
      <c r="G72" s="52"/>
      <c r="H72" s="52"/>
      <c r="I72" s="53"/>
      <c r="J72" s="52"/>
      <c r="K72" s="52"/>
      <c r="L72" s="59"/>
      <c r="M72" s="80"/>
      <c r="N72" s="88"/>
      <c r="O72" s="73"/>
      <c r="P72" s="100"/>
      <c r="Q72" s="60">
        <f t="shared" si="2"/>
      </c>
      <c r="R72" s="61" t="str">
        <f t="shared" si="3"/>
        <v>     </v>
      </c>
      <c r="S72" s="37" t="str">
        <f t="shared" si="4"/>
        <v> </v>
      </c>
      <c r="T72" s="61">
        <f t="shared" si="5"/>
      </c>
      <c r="U72" s="61">
        <f t="shared" si="6"/>
      </c>
      <c r="V72" s="61">
        <f t="shared" si="7"/>
      </c>
      <c r="W72" s="61">
        <f t="shared" si="8"/>
      </c>
      <c r="X72" s="37">
        <f t="shared" si="10"/>
      </c>
      <c r="Y72" s="83">
        <f t="shared" si="9"/>
      </c>
    </row>
    <row r="73" spans="2:25" ht="16.5" customHeight="1">
      <c r="B73" s="50"/>
      <c r="C73" s="51"/>
      <c r="D73" s="52"/>
      <c r="E73" s="52"/>
      <c r="F73" s="52"/>
      <c r="G73" s="52"/>
      <c r="H73" s="52"/>
      <c r="I73" s="53"/>
      <c r="J73" s="52"/>
      <c r="K73" s="52"/>
      <c r="L73" s="59"/>
      <c r="M73" s="80"/>
      <c r="N73" s="88"/>
      <c r="O73" s="73"/>
      <c r="P73" s="100"/>
      <c r="Q73" s="60">
        <f t="shared" si="2"/>
      </c>
      <c r="R73" s="61" t="str">
        <f t="shared" si="3"/>
        <v>     </v>
      </c>
      <c r="S73" s="37" t="str">
        <f t="shared" si="4"/>
        <v> </v>
      </c>
      <c r="T73" s="61">
        <f t="shared" si="5"/>
      </c>
      <c r="U73" s="61">
        <f t="shared" si="6"/>
      </c>
      <c r="V73" s="61">
        <f t="shared" si="7"/>
      </c>
      <c r="W73" s="61">
        <f t="shared" si="8"/>
      </c>
      <c r="X73" s="37">
        <f t="shared" si="10"/>
      </c>
      <c r="Y73" s="83">
        <f t="shared" si="9"/>
      </c>
    </row>
    <row r="74" spans="2:25" ht="16.5" customHeight="1">
      <c r="B74" s="50"/>
      <c r="C74" s="51"/>
      <c r="D74" s="52"/>
      <c r="E74" s="52"/>
      <c r="F74" s="52"/>
      <c r="G74" s="52"/>
      <c r="H74" s="52"/>
      <c r="I74" s="53"/>
      <c r="J74" s="52"/>
      <c r="K74" s="52"/>
      <c r="L74" s="59"/>
      <c r="M74" s="80"/>
      <c r="N74" s="88"/>
      <c r="O74" s="73"/>
      <c r="P74" s="100"/>
      <c r="Q74" s="60">
        <f t="shared" si="2"/>
      </c>
      <c r="R74" s="61" t="str">
        <f t="shared" si="3"/>
        <v>     </v>
      </c>
      <c r="S74" s="37" t="str">
        <f t="shared" si="4"/>
        <v> </v>
      </c>
      <c r="T74" s="61">
        <f t="shared" si="5"/>
      </c>
      <c r="U74" s="61">
        <f t="shared" si="6"/>
      </c>
      <c r="V74" s="61">
        <f t="shared" si="7"/>
      </c>
      <c r="W74" s="61">
        <f t="shared" si="8"/>
      </c>
      <c r="X74" s="37">
        <f t="shared" si="10"/>
      </c>
      <c r="Y74" s="83">
        <f t="shared" si="9"/>
      </c>
    </row>
    <row r="75" spans="2:25" ht="16.5" customHeight="1">
      <c r="B75" s="50"/>
      <c r="C75" s="51"/>
      <c r="D75" s="52"/>
      <c r="E75" s="52"/>
      <c r="F75" s="52"/>
      <c r="G75" s="52"/>
      <c r="H75" s="52"/>
      <c r="I75" s="53"/>
      <c r="J75" s="52"/>
      <c r="K75" s="52"/>
      <c r="L75" s="59"/>
      <c r="M75" s="80"/>
      <c r="N75" s="88"/>
      <c r="O75" s="73"/>
      <c r="P75" s="100"/>
      <c r="Q75" s="60">
        <f t="shared" si="2"/>
      </c>
      <c r="R75" s="61" t="str">
        <f t="shared" si="3"/>
        <v>     </v>
      </c>
      <c r="S75" s="37" t="str">
        <f t="shared" si="4"/>
        <v> </v>
      </c>
      <c r="T75" s="61">
        <f t="shared" si="5"/>
      </c>
      <c r="U75" s="61">
        <f t="shared" si="6"/>
      </c>
      <c r="V75" s="61">
        <f t="shared" si="7"/>
      </c>
      <c r="W75" s="61">
        <f t="shared" si="8"/>
      </c>
      <c r="X75" s="37">
        <f t="shared" si="10"/>
      </c>
      <c r="Y75" s="83">
        <f t="shared" si="9"/>
      </c>
    </row>
    <row r="76" spans="2:25" ht="16.5" customHeight="1">
      <c r="B76" s="50"/>
      <c r="C76" s="51"/>
      <c r="D76" s="52"/>
      <c r="E76" s="52"/>
      <c r="F76" s="52"/>
      <c r="G76" s="52"/>
      <c r="H76" s="52"/>
      <c r="I76" s="53"/>
      <c r="J76" s="52"/>
      <c r="K76" s="52"/>
      <c r="L76" s="59"/>
      <c r="M76" s="80"/>
      <c r="N76" s="88"/>
      <c r="O76" s="73"/>
      <c r="P76" s="100"/>
      <c r="Q76" s="60">
        <f t="shared" si="2"/>
      </c>
      <c r="R76" s="61" t="str">
        <f t="shared" si="3"/>
        <v>     </v>
      </c>
      <c r="S76" s="37" t="str">
        <f t="shared" si="4"/>
        <v> </v>
      </c>
      <c r="T76" s="61">
        <f t="shared" si="5"/>
      </c>
      <c r="U76" s="61">
        <f t="shared" si="6"/>
      </c>
      <c r="V76" s="61">
        <f t="shared" si="7"/>
      </c>
      <c r="W76" s="61">
        <f t="shared" si="8"/>
      </c>
      <c r="X76" s="37">
        <f t="shared" si="10"/>
      </c>
      <c r="Y76" s="83">
        <f t="shared" si="9"/>
      </c>
    </row>
    <row r="77" spans="2:25" ht="16.5" customHeight="1">
      <c r="B77" s="50"/>
      <c r="C77" s="51"/>
      <c r="D77" s="52"/>
      <c r="E77" s="52"/>
      <c r="F77" s="52"/>
      <c r="G77" s="52"/>
      <c r="H77" s="52"/>
      <c r="I77" s="53"/>
      <c r="J77" s="52"/>
      <c r="K77" s="52"/>
      <c r="L77" s="59"/>
      <c r="M77" s="80"/>
      <c r="N77" s="88"/>
      <c r="O77" s="73"/>
      <c r="P77" s="100"/>
      <c r="Q77" s="60">
        <f t="shared" si="2"/>
      </c>
      <c r="R77" s="61" t="str">
        <f t="shared" si="3"/>
        <v>     </v>
      </c>
      <c r="S77" s="37" t="str">
        <f t="shared" si="4"/>
        <v> </v>
      </c>
      <c r="T77" s="61">
        <f t="shared" si="5"/>
      </c>
      <c r="U77" s="61">
        <f t="shared" si="6"/>
      </c>
      <c r="V77" s="61">
        <f t="shared" si="7"/>
      </c>
      <c r="W77" s="61">
        <f t="shared" si="8"/>
      </c>
      <c r="X77" s="37">
        <f t="shared" si="10"/>
      </c>
      <c r="Y77" s="83">
        <f t="shared" si="9"/>
      </c>
    </row>
    <row r="78" spans="2:25" ht="16.5" customHeight="1">
      <c r="B78" s="50"/>
      <c r="C78" s="51"/>
      <c r="D78" s="52"/>
      <c r="E78" s="52"/>
      <c r="F78" s="52"/>
      <c r="G78" s="52"/>
      <c r="H78" s="52"/>
      <c r="I78" s="53"/>
      <c r="J78" s="52"/>
      <c r="K78" s="52"/>
      <c r="L78" s="59"/>
      <c r="M78" s="80"/>
      <c r="N78" s="88"/>
      <c r="O78" s="73"/>
      <c r="P78" s="100"/>
      <c r="Q78" s="60">
        <f t="shared" si="2"/>
      </c>
      <c r="R78" s="61" t="str">
        <f t="shared" si="3"/>
        <v>     </v>
      </c>
      <c r="S78" s="37" t="str">
        <f t="shared" si="4"/>
        <v> </v>
      </c>
      <c r="T78" s="61">
        <f t="shared" si="5"/>
      </c>
      <c r="U78" s="61">
        <f t="shared" si="6"/>
      </c>
      <c r="V78" s="61">
        <f t="shared" si="7"/>
      </c>
      <c r="W78" s="61">
        <f t="shared" si="8"/>
      </c>
      <c r="X78" s="37">
        <f t="shared" si="10"/>
      </c>
      <c r="Y78" s="83">
        <f t="shared" si="9"/>
      </c>
    </row>
    <row r="79" spans="2:25" ht="16.5" customHeight="1">
      <c r="B79" s="50"/>
      <c r="C79" s="51"/>
      <c r="D79" s="52"/>
      <c r="E79" s="52"/>
      <c r="F79" s="52"/>
      <c r="G79" s="52"/>
      <c r="H79" s="52"/>
      <c r="I79" s="53"/>
      <c r="J79" s="52"/>
      <c r="K79" s="52"/>
      <c r="L79" s="59"/>
      <c r="M79" s="80"/>
      <c r="N79" s="88"/>
      <c r="O79" s="73"/>
      <c r="P79" s="100"/>
      <c r="Q79" s="60">
        <f t="shared" si="2"/>
      </c>
      <c r="R79" s="61" t="str">
        <f t="shared" si="3"/>
        <v>     </v>
      </c>
      <c r="S79" s="37" t="str">
        <f t="shared" si="4"/>
        <v> </v>
      </c>
      <c r="T79" s="61">
        <f t="shared" si="5"/>
      </c>
      <c r="U79" s="61">
        <f t="shared" si="6"/>
      </c>
      <c r="V79" s="61">
        <f t="shared" si="7"/>
      </c>
      <c r="W79" s="61">
        <f t="shared" si="8"/>
      </c>
      <c r="X79" s="37">
        <f t="shared" si="10"/>
      </c>
      <c r="Y79" s="83">
        <f t="shared" si="9"/>
      </c>
    </row>
    <row r="80" spans="2:25" ht="16.5" customHeight="1">
      <c r="B80" s="50"/>
      <c r="C80" s="51"/>
      <c r="D80" s="52"/>
      <c r="E80" s="52"/>
      <c r="F80" s="52"/>
      <c r="G80" s="52"/>
      <c r="H80" s="52"/>
      <c r="I80" s="53"/>
      <c r="J80" s="52"/>
      <c r="K80" s="52"/>
      <c r="L80" s="59"/>
      <c r="M80" s="80"/>
      <c r="N80" s="88"/>
      <c r="O80" s="73"/>
      <c r="P80" s="100"/>
      <c r="Q80" s="60">
        <f t="shared" si="2"/>
      </c>
      <c r="R80" s="61" t="str">
        <f t="shared" si="3"/>
        <v>     </v>
      </c>
      <c r="S80" s="37" t="str">
        <f t="shared" si="4"/>
        <v> </v>
      </c>
      <c r="T80" s="61">
        <f t="shared" si="5"/>
      </c>
      <c r="U80" s="61">
        <f t="shared" si="6"/>
      </c>
      <c r="V80" s="61">
        <f t="shared" si="7"/>
      </c>
      <c r="W80" s="61">
        <f t="shared" si="8"/>
      </c>
      <c r="X80" s="37">
        <f t="shared" si="10"/>
      </c>
      <c r="Y80" s="83">
        <f t="shared" si="9"/>
      </c>
    </row>
    <row r="81" spans="2:25" ht="16.5" customHeight="1">
      <c r="B81" s="50"/>
      <c r="C81" s="51"/>
      <c r="D81" s="52"/>
      <c r="E81" s="52"/>
      <c r="F81" s="52"/>
      <c r="G81" s="52"/>
      <c r="H81" s="52"/>
      <c r="I81" s="53"/>
      <c r="J81" s="52"/>
      <c r="K81" s="52"/>
      <c r="L81" s="59"/>
      <c r="M81" s="80"/>
      <c r="N81" s="88"/>
      <c r="O81" s="73"/>
      <c r="P81" s="100"/>
      <c r="Q81" s="60">
        <f t="shared" si="2"/>
      </c>
      <c r="R81" s="61" t="str">
        <f t="shared" si="3"/>
        <v>     </v>
      </c>
      <c r="S81" s="37" t="str">
        <f t="shared" si="4"/>
        <v> </v>
      </c>
      <c r="T81" s="61">
        <f t="shared" si="5"/>
      </c>
      <c r="U81" s="61">
        <f t="shared" si="6"/>
      </c>
      <c r="V81" s="61">
        <f t="shared" si="7"/>
      </c>
      <c r="W81" s="61">
        <f t="shared" si="8"/>
      </c>
      <c r="X81" s="37">
        <f t="shared" si="10"/>
      </c>
      <c r="Y81" s="83">
        <f t="shared" si="9"/>
      </c>
    </row>
    <row r="82" spans="2:25" ht="16.5" customHeight="1">
      <c r="B82" s="50"/>
      <c r="C82" s="51"/>
      <c r="D82" s="52"/>
      <c r="E82" s="52"/>
      <c r="F82" s="52"/>
      <c r="G82" s="52"/>
      <c r="H82" s="52"/>
      <c r="I82" s="53"/>
      <c r="J82" s="52"/>
      <c r="K82" s="52"/>
      <c r="L82" s="59"/>
      <c r="M82" s="80"/>
      <c r="N82" s="88"/>
      <c r="O82" s="73"/>
      <c r="P82" s="100"/>
      <c r="Q82" s="60">
        <f t="shared" si="2"/>
      </c>
      <c r="R82" s="61" t="str">
        <f t="shared" si="3"/>
        <v>     </v>
      </c>
      <c r="S82" s="37" t="str">
        <f t="shared" si="4"/>
        <v> </v>
      </c>
      <c r="T82" s="61">
        <f t="shared" si="5"/>
      </c>
      <c r="U82" s="61">
        <f t="shared" si="6"/>
      </c>
      <c r="V82" s="61">
        <f t="shared" si="7"/>
      </c>
      <c r="W82" s="61">
        <f t="shared" si="8"/>
      </c>
      <c r="X82" s="37">
        <f t="shared" si="10"/>
      </c>
      <c r="Y82" s="83">
        <f t="shared" si="9"/>
      </c>
    </row>
    <row r="83" spans="2:25" ht="16.5" customHeight="1">
      <c r="B83" s="50"/>
      <c r="C83" s="51"/>
      <c r="D83" s="52"/>
      <c r="E83" s="52"/>
      <c r="F83" s="52"/>
      <c r="G83" s="52"/>
      <c r="H83" s="52"/>
      <c r="I83" s="53"/>
      <c r="J83" s="52"/>
      <c r="K83" s="52"/>
      <c r="L83" s="59"/>
      <c r="M83" s="80"/>
      <c r="N83" s="88"/>
      <c r="O83" s="73"/>
      <c r="P83" s="100"/>
      <c r="Q83" s="60">
        <f t="shared" si="2"/>
      </c>
      <c r="R83" s="61" t="str">
        <f t="shared" si="3"/>
        <v>     </v>
      </c>
      <c r="S83" s="37" t="str">
        <f t="shared" si="4"/>
        <v> </v>
      </c>
      <c r="T83" s="61">
        <f t="shared" si="5"/>
      </c>
      <c r="U83" s="61">
        <f t="shared" si="6"/>
      </c>
      <c r="V83" s="61">
        <f t="shared" si="7"/>
      </c>
      <c r="W83" s="61">
        <f t="shared" si="8"/>
      </c>
      <c r="X83" s="37">
        <f t="shared" si="10"/>
      </c>
      <c r="Y83" s="83">
        <f t="shared" si="9"/>
      </c>
    </row>
    <row r="84" spans="2:25" ht="16.5" customHeight="1">
      <c r="B84" s="50"/>
      <c r="C84" s="51"/>
      <c r="D84" s="52"/>
      <c r="E84" s="52"/>
      <c r="F84" s="52"/>
      <c r="G84" s="52"/>
      <c r="H84" s="52"/>
      <c r="I84" s="53"/>
      <c r="J84" s="52"/>
      <c r="K84" s="52"/>
      <c r="L84" s="59"/>
      <c r="M84" s="80"/>
      <c r="N84" s="88"/>
      <c r="O84" s="73"/>
      <c r="P84" s="100"/>
      <c r="Q84" s="60">
        <f t="shared" si="2"/>
      </c>
      <c r="R84" s="61" t="str">
        <f t="shared" si="3"/>
        <v>     </v>
      </c>
      <c r="S84" s="37" t="str">
        <f t="shared" si="4"/>
        <v> </v>
      </c>
      <c r="T84" s="61">
        <f t="shared" si="5"/>
      </c>
      <c r="U84" s="61">
        <f t="shared" si="6"/>
      </c>
      <c r="V84" s="61">
        <f t="shared" si="7"/>
      </c>
      <c r="W84" s="61">
        <f t="shared" si="8"/>
      </c>
      <c r="X84" s="37">
        <f t="shared" si="10"/>
      </c>
      <c r="Y84" s="83">
        <f t="shared" si="9"/>
      </c>
    </row>
    <row r="85" spans="2:25" ht="16.5" customHeight="1">
      <c r="B85" s="50"/>
      <c r="C85" s="51"/>
      <c r="D85" s="52"/>
      <c r="E85" s="52"/>
      <c r="F85" s="52"/>
      <c r="G85" s="52"/>
      <c r="H85" s="52"/>
      <c r="I85" s="53"/>
      <c r="J85" s="52"/>
      <c r="K85" s="52"/>
      <c r="L85" s="59"/>
      <c r="M85" s="80"/>
      <c r="N85" s="88"/>
      <c r="O85" s="73"/>
      <c r="P85" s="100"/>
      <c r="Q85" s="60">
        <f t="shared" si="2"/>
      </c>
      <c r="R85" s="61" t="str">
        <f t="shared" si="3"/>
        <v>     </v>
      </c>
      <c r="S85" s="37" t="str">
        <f t="shared" si="4"/>
        <v> </v>
      </c>
      <c r="T85" s="61">
        <f t="shared" si="5"/>
      </c>
      <c r="U85" s="61">
        <f t="shared" si="6"/>
      </c>
      <c r="V85" s="61">
        <f t="shared" si="7"/>
      </c>
      <c r="W85" s="61">
        <f t="shared" si="8"/>
      </c>
      <c r="X85" s="37">
        <f t="shared" si="10"/>
      </c>
      <c r="Y85" s="83">
        <f t="shared" si="9"/>
      </c>
    </row>
    <row r="86" spans="2:25" ht="16.5" customHeight="1">
      <c r="B86" s="50"/>
      <c r="C86" s="51"/>
      <c r="D86" s="52"/>
      <c r="E86" s="52"/>
      <c r="F86" s="52"/>
      <c r="G86" s="52"/>
      <c r="H86" s="52"/>
      <c r="I86" s="53"/>
      <c r="J86" s="52"/>
      <c r="K86" s="52"/>
      <c r="L86" s="59"/>
      <c r="M86" s="80"/>
      <c r="N86" s="88"/>
      <c r="O86" s="73"/>
      <c r="P86" s="100"/>
      <c r="Q86" s="60">
        <f t="shared" si="2"/>
      </c>
      <c r="R86" s="61" t="str">
        <f t="shared" si="3"/>
        <v>     </v>
      </c>
      <c r="S86" s="37" t="str">
        <f t="shared" si="4"/>
        <v> </v>
      </c>
      <c r="T86" s="61">
        <f t="shared" si="5"/>
      </c>
      <c r="U86" s="61">
        <f t="shared" si="6"/>
      </c>
      <c r="V86" s="61">
        <f t="shared" si="7"/>
      </c>
      <c r="W86" s="61">
        <f t="shared" si="8"/>
      </c>
      <c r="X86" s="37">
        <f t="shared" si="10"/>
      </c>
      <c r="Y86" s="83">
        <f t="shared" si="9"/>
      </c>
    </row>
    <row r="87" spans="2:25" ht="16.5" customHeight="1">
      <c r="B87" s="50"/>
      <c r="C87" s="51"/>
      <c r="D87" s="52"/>
      <c r="E87" s="52"/>
      <c r="F87" s="52"/>
      <c r="G87" s="52"/>
      <c r="H87" s="52"/>
      <c r="I87" s="53"/>
      <c r="J87" s="52"/>
      <c r="K87" s="52"/>
      <c r="L87" s="59"/>
      <c r="M87" s="80"/>
      <c r="N87" s="88"/>
      <c r="O87" s="73"/>
      <c r="P87" s="100"/>
      <c r="Q87" s="60">
        <f t="shared" si="2"/>
      </c>
      <c r="R87" s="61" t="str">
        <f t="shared" si="3"/>
        <v>     </v>
      </c>
      <c r="S87" s="37" t="str">
        <f t="shared" si="4"/>
        <v> </v>
      </c>
      <c r="T87" s="61">
        <f t="shared" si="5"/>
      </c>
      <c r="U87" s="61">
        <f t="shared" si="6"/>
      </c>
      <c r="V87" s="61">
        <f t="shared" si="7"/>
      </c>
      <c r="W87" s="61">
        <f t="shared" si="8"/>
      </c>
      <c r="X87" s="37">
        <f t="shared" si="10"/>
      </c>
      <c r="Y87" s="83">
        <f t="shared" si="9"/>
      </c>
    </row>
    <row r="88" spans="2:25" ht="16.5" customHeight="1">
      <c r="B88" s="50"/>
      <c r="C88" s="51"/>
      <c r="D88" s="52"/>
      <c r="E88" s="52"/>
      <c r="F88" s="52"/>
      <c r="G88" s="52"/>
      <c r="H88" s="52"/>
      <c r="I88" s="53"/>
      <c r="J88" s="52"/>
      <c r="K88" s="52"/>
      <c r="L88" s="59"/>
      <c r="M88" s="80"/>
      <c r="N88" s="88"/>
      <c r="O88" s="73"/>
      <c r="P88" s="100"/>
      <c r="Q88" s="60">
        <f t="shared" si="2"/>
      </c>
      <c r="R88" s="61" t="str">
        <f t="shared" si="3"/>
        <v>     </v>
      </c>
      <c r="S88" s="37" t="str">
        <f t="shared" si="4"/>
        <v> </v>
      </c>
      <c r="T88" s="61">
        <f t="shared" si="5"/>
      </c>
      <c r="U88" s="61">
        <f t="shared" si="6"/>
      </c>
      <c r="V88" s="61">
        <f t="shared" si="7"/>
      </c>
      <c r="W88" s="61">
        <f t="shared" si="8"/>
      </c>
      <c r="X88" s="37">
        <f t="shared" si="10"/>
      </c>
      <c r="Y88" s="83">
        <f t="shared" si="9"/>
      </c>
    </row>
    <row r="89" spans="2:25" ht="16.5" customHeight="1">
      <c r="B89" s="50"/>
      <c r="C89" s="51"/>
      <c r="D89" s="52"/>
      <c r="E89" s="52"/>
      <c r="F89" s="52"/>
      <c r="G89" s="52"/>
      <c r="H89" s="52"/>
      <c r="I89" s="53"/>
      <c r="J89" s="52"/>
      <c r="K89" s="52"/>
      <c r="L89" s="59"/>
      <c r="M89" s="80"/>
      <c r="N89" s="88"/>
      <c r="O89" s="73"/>
      <c r="P89" s="100"/>
      <c r="Q89" s="60">
        <f t="shared" si="2"/>
      </c>
      <c r="R89" s="61" t="str">
        <f t="shared" si="3"/>
        <v>     </v>
      </c>
      <c r="S89" s="37" t="str">
        <f t="shared" si="4"/>
        <v> </v>
      </c>
      <c r="T89" s="61">
        <f t="shared" si="5"/>
      </c>
      <c r="U89" s="61">
        <f t="shared" si="6"/>
      </c>
      <c r="V89" s="61">
        <f t="shared" si="7"/>
      </c>
      <c r="W89" s="61">
        <f t="shared" si="8"/>
      </c>
      <c r="X89" s="37">
        <f aca="true" t="shared" si="11" ref="X89:X120">IF(I89="","",IF(VLOOKUP(I89,$A$191:$C$241,3,FALSE)&gt;=71,VLOOKUP(I89,$A$191:$C$241,2,FALSE)&amp;TEXT(K89,"00")&amp;TEXT(L89,"00"),VLOOKUP(I89,$A$191:$C$241,2,FALSE)&amp;TEXT(J89,"00")&amp;TEXT(K89,"00")&amp;IF(M89="手",TEXT(L89,"0"),TEXT(L89,"00"))))</f>
      </c>
      <c r="Y89" s="83">
        <f t="shared" si="9"/>
      </c>
    </row>
    <row r="90" spans="2:25" ht="16.5" customHeight="1">
      <c r="B90" s="50"/>
      <c r="C90" s="51"/>
      <c r="D90" s="52"/>
      <c r="E90" s="52"/>
      <c r="F90" s="52"/>
      <c r="G90" s="52"/>
      <c r="H90" s="52"/>
      <c r="I90" s="53"/>
      <c r="J90" s="52"/>
      <c r="K90" s="52"/>
      <c r="L90" s="59"/>
      <c r="M90" s="80"/>
      <c r="N90" s="88"/>
      <c r="O90" s="73"/>
      <c r="P90" s="100"/>
      <c r="Q90" s="60">
        <f aca="true" t="shared" si="12" ref="Q90:Q120">IF(C90="","",$E$4)</f>
      </c>
      <c r="R90" s="61" t="str">
        <f aca="true" t="shared" si="13" ref="R90:R120">IF(LEN(C90)+LEN(D90)&lt;4,C90&amp;"    "&amp;D90&amp;" "&amp;G90,IF(LEN(C90)+LEN(D90)&gt;4,C90&amp;D90&amp;" "&amp;G90,C90&amp;"  "&amp;D90&amp;" "&amp;G90))</f>
        <v>     </v>
      </c>
      <c r="S90" s="37" t="str">
        <f aca="true" t="shared" si="14" ref="S90:S120">E90&amp;" "&amp;F90</f>
        <v> </v>
      </c>
      <c r="T90" s="61">
        <f aca="true" t="shared" si="15" ref="T90:T120">IF(H90="男",1,IF(H90="女",2,""))</f>
      </c>
      <c r="U90" s="61">
        <f aca="true" t="shared" si="16" ref="U90:U120">IF(C90="","",28)</f>
      </c>
      <c r="V90" s="61">
        <f aca="true" t="shared" si="17" ref="V90:V120">IF(C90="","",VALUE(LEFT($E$4,6)))</f>
      </c>
      <c r="W90" s="61">
        <f aca="true" t="shared" si="18" ref="W90:W120">IF(B90="","",B90)</f>
      </c>
      <c r="X90" s="37">
        <f t="shared" si="11"/>
      </c>
      <c r="Y90" s="83">
        <f aca="true" t="shared" si="19" ref="Y90:Y120">IF(N90="","",N90)</f>
      </c>
    </row>
    <row r="91" spans="2:25" ht="16.5" customHeight="1">
      <c r="B91" s="50"/>
      <c r="C91" s="51"/>
      <c r="D91" s="52"/>
      <c r="E91" s="52"/>
      <c r="F91" s="52"/>
      <c r="G91" s="52"/>
      <c r="H91" s="52"/>
      <c r="I91" s="53"/>
      <c r="J91" s="52"/>
      <c r="K91" s="52"/>
      <c r="L91" s="59"/>
      <c r="M91" s="80"/>
      <c r="N91" s="88"/>
      <c r="O91" s="73"/>
      <c r="P91" s="100"/>
      <c r="Q91" s="60">
        <f t="shared" si="12"/>
      </c>
      <c r="R91" s="61" t="str">
        <f t="shared" si="13"/>
        <v>     </v>
      </c>
      <c r="S91" s="37" t="str">
        <f t="shared" si="14"/>
        <v> </v>
      </c>
      <c r="T91" s="61">
        <f t="shared" si="15"/>
      </c>
      <c r="U91" s="61">
        <f t="shared" si="16"/>
      </c>
      <c r="V91" s="61">
        <f t="shared" si="17"/>
      </c>
      <c r="W91" s="61">
        <f t="shared" si="18"/>
      </c>
      <c r="X91" s="37">
        <f t="shared" si="11"/>
      </c>
      <c r="Y91" s="83">
        <f t="shared" si="19"/>
      </c>
    </row>
    <row r="92" spans="2:25" ht="16.5" customHeight="1">
      <c r="B92" s="50"/>
      <c r="C92" s="51"/>
      <c r="D92" s="52"/>
      <c r="E92" s="52"/>
      <c r="F92" s="52"/>
      <c r="G92" s="52"/>
      <c r="H92" s="52"/>
      <c r="I92" s="53"/>
      <c r="J92" s="52"/>
      <c r="K92" s="52"/>
      <c r="L92" s="59"/>
      <c r="M92" s="80"/>
      <c r="N92" s="88"/>
      <c r="O92" s="73"/>
      <c r="P92" s="100"/>
      <c r="Q92" s="60">
        <f t="shared" si="12"/>
      </c>
      <c r="R92" s="61" t="str">
        <f t="shared" si="13"/>
        <v>     </v>
      </c>
      <c r="S92" s="37" t="str">
        <f t="shared" si="14"/>
        <v> </v>
      </c>
      <c r="T92" s="61">
        <f t="shared" si="15"/>
      </c>
      <c r="U92" s="61">
        <f t="shared" si="16"/>
      </c>
      <c r="V92" s="61">
        <f t="shared" si="17"/>
      </c>
      <c r="W92" s="61">
        <f t="shared" si="18"/>
      </c>
      <c r="X92" s="37">
        <f t="shared" si="11"/>
      </c>
      <c r="Y92" s="83">
        <f t="shared" si="19"/>
      </c>
    </row>
    <row r="93" spans="2:25" ht="16.5" customHeight="1">
      <c r="B93" s="50"/>
      <c r="C93" s="51"/>
      <c r="D93" s="52"/>
      <c r="E93" s="52"/>
      <c r="F93" s="52"/>
      <c r="G93" s="52"/>
      <c r="H93" s="52"/>
      <c r="I93" s="53"/>
      <c r="J93" s="52"/>
      <c r="K93" s="52"/>
      <c r="L93" s="59"/>
      <c r="M93" s="80"/>
      <c r="N93" s="88"/>
      <c r="O93" s="73"/>
      <c r="P93" s="100"/>
      <c r="Q93" s="60">
        <f t="shared" si="12"/>
      </c>
      <c r="R93" s="61" t="str">
        <f t="shared" si="13"/>
        <v>     </v>
      </c>
      <c r="S93" s="37" t="str">
        <f t="shared" si="14"/>
        <v> </v>
      </c>
      <c r="T93" s="61">
        <f t="shared" si="15"/>
      </c>
      <c r="U93" s="61">
        <f t="shared" si="16"/>
      </c>
      <c r="V93" s="61">
        <f t="shared" si="17"/>
      </c>
      <c r="W93" s="61">
        <f t="shared" si="18"/>
      </c>
      <c r="X93" s="37">
        <f t="shared" si="11"/>
      </c>
      <c r="Y93" s="83">
        <f t="shared" si="19"/>
      </c>
    </row>
    <row r="94" spans="2:25" ht="16.5" customHeight="1">
      <c r="B94" s="50"/>
      <c r="C94" s="51"/>
      <c r="D94" s="52"/>
      <c r="E94" s="52"/>
      <c r="F94" s="52"/>
      <c r="G94" s="52"/>
      <c r="H94" s="52"/>
      <c r="I94" s="53"/>
      <c r="J94" s="52"/>
      <c r="K94" s="52"/>
      <c r="L94" s="59"/>
      <c r="M94" s="80"/>
      <c r="N94" s="88"/>
      <c r="O94" s="73"/>
      <c r="P94" s="100"/>
      <c r="Q94" s="60">
        <f t="shared" si="12"/>
      </c>
      <c r="R94" s="61" t="str">
        <f t="shared" si="13"/>
        <v>     </v>
      </c>
      <c r="S94" s="37" t="str">
        <f t="shared" si="14"/>
        <v> </v>
      </c>
      <c r="T94" s="61">
        <f t="shared" si="15"/>
      </c>
      <c r="U94" s="61">
        <f t="shared" si="16"/>
      </c>
      <c r="V94" s="61">
        <f t="shared" si="17"/>
      </c>
      <c r="W94" s="61">
        <f t="shared" si="18"/>
      </c>
      <c r="X94" s="37">
        <f t="shared" si="11"/>
      </c>
      <c r="Y94" s="83">
        <f t="shared" si="19"/>
      </c>
    </row>
    <row r="95" spans="2:25" ht="16.5" customHeight="1">
      <c r="B95" s="50"/>
      <c r="C95" s="51"/>
      <c r="D95" s="52"/>
      <c r="E95" s="52"/>
      <c r="F95" s="52"/>
      <c r="G95" s="52"/>
      <c r="H95" s="52"/>
      <c r="I95" s="53"/>
      <c r="J95" s="52"/>
      <c r="K95" s="52"/>
      <c r="L95" s="59"/>
      <c r="M95" s="80"/>
      <c r="N95" s="88"/>
      <c r="O95" s="73"/>
      <c r="P95" s="100"/>
      <c r="Q95" s="60">
        <f t="shared" si="12"/>
      </c>
      <c r="R95" s="61" t="str">
        <f t="shared" si="13"/>
        <v>     </v>
      </c>
      <c r="S95" s="37" t="str">
        <f t="shared" si="14"/>
        <v> </v>
      </c>
      <c r="T95" s="61">
        <f t="shared" si="15"/>
      </c>
      <c r="U95" s="61">
        <f t="shared" si="16"/>
      </c>
      <c r="V95" s="61">
        <f t="shared" si="17"/>
      </c>
      <c r="W95" s="61">
        <f t="shared" si="18"/>
      </c>
      <c r="X95" s="37">
        <f t="shared" si="11"/>
      </c>
      <c r="Y95" s="83">
        <f t="shared" si="19"/>
      </c>
    </row>
    <row r="96" spans="2:25" ht="16.5" customHeight="1">
      <c r="B96" s="50"/>
      <c r="C96" s="51"/>
      <c r="D96" s="52"/>
      <c r="E96" s="52"/>
      <c r="F96" s="52"/>
      <c r="G96" s="52"/>
      <c r="H96" s="52"/>
      <c r="I96" s="53"/>
      <c r="J96" s="52"/>
      <c r="K96" s="52"/>
      <c r="L96" s="59"/>
      <c r="M96" s="80"/>
      <c r="N96" s="88"/>
      <c r="O96" s="73"/>
      <c r="P96" s="100"/>
      <c r="Q96" s="60">
        <f t="shared" si="12"/>
      </c>
      <c r="R96" s="61" t="str">
        <f t="shared" si="13"/>
        <v>     </v>
      </c>
      <c r="S96" s="37" t="str">
        <f t="shared" si="14"/>
        <v> </v>
      </c>
      <c r="T96" s="61">
        <f t="shared" si="15"/>
      </c>
      <c r="U96" s="61">
        <f t="shared" si="16"/>
      </c>
      <c r="V96" s="61">
        <f t="shared" si="17"/>
      </c>
      <c r="W96" s="61">
        <f t="shared" si="18"/>
      </c>
      <c r="X96" s="37">
        <f t="shared" si="11"/>
      </c>
      <c r="Y96" s="83">
        <f t="shared" si="19"/>
      </c>
    </row>
    <row r="97" spans="2:25" ht="16.5" customHeight="1">
      <c r="B97" s="50"/>
      <c r="C97" s="51"/>
      <c r="D97" s="52"/>
      <c r="E97" s="52"/>
      <c r="F97" s="52"/>
      <c r="G97" s="52"/>
      <c r="H97" s="52"/>
      <c r="I97" s="53"/>
      <c r="J97" s="52"/>
      <c r="K97" s="52"/>
      <c r="L97" s="59"/>
      <c r="M97" s="80"/>
      <c r="N97" s="88"/>
      <c r="O97" s="73"/>
      <c r="P97" s="100"/>
      <c r="Q97" s="60">
        <f t="shared" si="12"/>
      </c>
      <c r="R97" s="61" t="str">
        <f t="shared" si="13"/>
        <v>     </v>
      </c>
      <c r="S97" s="37" t="str">
        <f t="shared" si="14"/>
        <v> </v>
      </c>
      <c r="T97" s="61">
        <f t="shared" si="15"/>
      </c>
      <c r="U97" s="61">
        <f t="shared" si="16"/>
      </c>
      <c r="V97" s="61">
        <f t="shared" si="17"/>
      </c>
      <c r="W97" s="61">
        <f t="shared" si="18"/>
      </c>
      <c r="X97" s="37">
        <f t="shared" si="11"/>
      </c>
      <c r="Y97" s="83">
        <f t="shared" si="19"/>
      </c>
    </row>
    <row r="98" spans="2:25" ht="16.5" customHeight="1">
      <c r="B98" s="50"/>
      <c r="C98" s="51"/>
      <c r="D98" s="52"/>
      <c r="E98" s="52"/>
      <c r="F98" s="52"/>
      <c r="G98" s="52"/>
      <c r="H98" s="52"/>
      <c r="I98" s="53"/>
      <c r="J98" s="52"/>
      <c r="K98" s="52"/>
      <c r="L98" s="59"/>
      <c r="M98" s="80"/>
      <c r="N98" s="88"/>
      <c r="O98" s="73"/>
      <c r="P98" s="100"/>
      <c r="Q98" s="60">
        <f t="shared" si="12"/>
      </c>
      <c r="R98" s="61" t="str">
        <f t="shared" si="13"/>
        <v>     </v>
      </c>
      <c r="S98" s="37" t="str">
        <f t="shared" si="14"/>
        <v> </v>
      </c>
      <c r="T98" s="61">
        <f t="shared" si="15"/>
      </c>
      <c r="U98" s="61">
        <f t="shared" si="16"/>
      </c>
      <c r="V98" s="61">
        <f t="shared" si="17"/>
      </c>
      <c r="W98" s="61">
        <f t="shared" si="18"/>
      </c>
      <c r="X98" s="37">
        <f t="shared" si="11"/>
      </c>
      <c r="Y98" s="83">
        <f t="shared" si="19"/>
      </c>
    </row>
    <row r="99" spans="2:25" ht="16.5" customHeight="1">
      <c r="B99" s="50"/>
      <c r="C99" s="51"/>
      <c r="D99" s="52"/>
      <c r="E99" s="52"/>
      <c r="F99" s="52"/>
      <c r="G99" s="52"/>
      <c r="H99" s="52"/>
      <c r="I99" s="53"/>
      <c r="J99" s="52"/>
      <c r="K99" s="52"/>
      <c r="L99" s="59"/>
      <c r="M99" s="80"/>
      <c r="N99" s="88"/>
      <c r="O99" s="73"/>
      <c r="P99" s="100"/>
      <c r="Q99" s="60">
        <f t="shared" si="12"/>
      </c>
      <c r="R99" s="61" t="str">
        <f t="shared" si="13"/>
        <v>     </v>
      </c>
      <c r="S99" s="37" t="str">
        <f t="shared" si="14"/>
        <v> </v>
      </c>
      <c r="T99" s="61">
        <f t="shared" si="15"/>
      </c>
      <c r="U99" s="61">
        <f t="shared" si="16"/>
      </c>
      <c r="V99" s="61">
        <f t="shared" si="17"/>
      </c>
      <c r="W99" s="61">
        <f t="shared" si="18"/>
      </c>
      <c r="X99" s="37">
        <f t="shared" si="11"/>
      </c>
      <c r="Y99" s="83">
        <f t="shared" si="19"/>
      </c>
    </row>
    <row r="100" spans="2:25" ht="16.5" customHeight="1">
      <c r="B100" s="50"/>
      <c r="C100" s="51"/>
      <c r="D100" s="52"/>
      <c r="E100" s="52"/>
      <c r="F100" s="52"/>
      <c r="G100" s="52"/>
      <c r="H100" s="52"/>
      <c r="I100" s="53"/>
      <c r="J100" s="52"/>
      <c r="K100" s="52"/>
      <c r="L100" s="59"/>
      <c r="M100" s="80"/>
      <c r="N100" s="88"/>
      <c r="O100" s="73"/>
      <c r="P100" s="100"/>
      <c r="Q100" s="60">
        <f t="shared" si="12"/>
      </c>
      <c r="R100" s="61" t="str">
        <f t="shared" si="13"/>
        <v>     </v>
      </c>
      <c r="S100" s="37" t="str">
        <f t="shared" si="14"/>
        <v> </v>
      </c>
      <c r="T100" s="61">
        <f t="shared" si="15"/>
      </c>
      <c r="U100" s="61">
        <f t="shared" si="16"/>
      </c>
      <c r="V100" s="61">
        <f t="shared" si="17"/>
      </c>
      <c r="W100" s="61">
        <f t="shared" si="18"/>
      </c>
      <c r="X100" s="37">
        <f t="shared" si="11"/>
      </c>
      <c r="Y100" s="83">
        <f t="shared" si="19"/>
      </c>
    </row>
    <row r="101" spans="2:25" ht="16.5" customHeight="1">
      <c r="B101" s="50"/>
      <c r="C101" s="51"/>
      <c r="D101" s="52"/>
      <c r="E101" s="52"/>
      <c r="F101" s="52"/>
      <c r="G101" s="52"/>
      <c r="H101" s="52"/>
      <c r="I101" s="53"/>
      <c r="J101" s="52"/>
      <c r="K101" s="52"/>
      <c r="L101" s="59"/>
      <c r="M101" s="80"/>
      <c r="N101" s="88"/>
      <c r="O101" s="73"/>
      <c r="P101" s="100"/>
      <c r="Q101" s="60">
        <f t="shared" si="12"/>
      </c>
      <c r="R101" s="61" t="str">
        <f t="shared" si="13"/>
        <v>     </v>
      </c>
      <c r="S101" s="37" t="str">
        <f t="shared" si="14"/>
        <v> </v>
      </c>
      <c r="T101" s="61">
        <f t="shared" si="15"/>
      </c>
      <c r="U101" s="61">
        <f t="shared" si="16"/>
      </c>
      <c r="V101" s="61">
        <f t="shared" si="17"/>
      </c>
      <c r="W101" s="61">
        <f t="shared" si="18"/>
      </c>
      <c r="X101" s="37">
        <f t="shared" si="11"/>
      </c>
      <c r="Y101" s="83">
        <f t="shared" si="19"/>
      </c>
    </row>
    <row r="102" spans="2:25" ht="16.5" customHeight="1">
      <c r="B102" s="50"/>
      <c r="C102" s="51"/>
      <c r="D102" s="52"/>
      <c r="E102" s="52"/>
      <c r="F102" s="52"/>
      <c r="G102" s="52"/>
      <c r="H102" s="52"/>
      <c r="I102" s="53"/>
      <c r="J102" s="52"/>
      <c r="K102" s="52"/>
      <c r="L102" s="59"/>
      <c r="M102" s="80"/>
      <c r="N102" s="88"/>
      <c r="O102" s="73"/>
      <c r="P102" s="100"/>
      <c r="Q102" s="60">
        <f t="shared" si="12"/>
      </c>
      <c r="R102" s="61" t="str">
        <f t="shared" si="13"/>
        <v>     </v>
      </c>
      <c r="S102" s="37" t="str">
        <f t="shared" si="14"/>
        <v> </v>
      </c>
      <c r="T102" s="61">
        <f t="shared" si="15"/>
      </c>
      <c r="U102" s="61">
        <f t="shared" si="16"/>
      </c>
      <c r="V102" s="61">
        <f t="shared" si="17"/>
      </c>
      <c r="W102" s="61">
        <f t="shared" si="18"/>
      </c>
      <c r="X102" s="37">
        <f t="shared" si="11"/>
      </c>
      <c r="Y102" s="83">
        <f t="shared" si="19"/>
      </c>
    </row>
    <row r="103" spans="2:25" ht="16.5" customHeight="1">
      <c r="B103" s="50"/>
      <c r="C103" s="51"/>
      <c r="D103" s="52"/>
      <c r="E103" s="52"/>
      <c r="F103" s="52"/>
      <c r="G103" s="52"/>
      <c r="H103" s="52"/>
      <c r="I103" s="53"/>
      <c r="J103" s="52"/>
      <c r="K103" s="52"/>
      <c r="L103" s="59"/>
      <c r="M103" s="80"/>
      <c r="N103" s="88"/>
      <c r="O103" s="73"/>
      <c r="P103" s="100"/>
      <c r="Q103" s="60">
        <f t="shared" si="12"/>
      </c>
      <c r="R103" s="61" t="str">
        <f t="shared" si="13"/>
        <v>     </v>
      </c>
      <c r="S103" s="37" t="str">
        <f t="shared" si="14"/>
        <v> </v>
      </c>
      <c r="T103" s="61">
        <f t="shared" si="15"/>
      </c>
      <c r="U103" s="61">
        <f t="shared" si="16"/>
      </c>
      <c r="V103" s="61">
        <f t="shared" si="17"/>
      </c>
      <c r="W103" s="61">
        <f t="shared" si="18"/>
      </c>
      <c r="X103" s="37">
        <f t="shared" si="11"/>
      </c>
      <c r="Y103" s="83">
        <f t="shared" si="19"/>
      </c>
    </row>
    <row r="104" spans="2:25" ht="16.5" customHeight="1">
      <c r="B104" s="50"/>
      <c r="C104" s="51"/>
      <c r="D104" s="52"/>
      <c r="E104" s="52"/>
      <c r="F104" s="52"/>
      <c r="G104" s="52"/>
      <c r="H104" s="52"/>
      <c r="I104" s="53"/>
      <c r="J104" s="52"/>
      <c r="K104" s="52"/>
      <c r="L104" s="59"/>
      <c r="M104" s="80"/>
      <c r="N104" s="88"/>
      <c r="O104" s="73"/>
      <c r="P104" s="100"/>
      <c r="Q104" s="60">
        <f t="shared" si="12"/>
      </c>
      <c r="R104" s="61" t="str">
        <f t="shared" si="13"/>
        <v>     </v>
      </c>
      <c r="S104" s="37" t="str">
        <f t="shared" si="14"/>
        <v> </v>
      </c>
      <c r="T104" s="61">
        <f t="shared" si="15"/>
      </c>
      <c r="U104" s="61">
        <f t="shared" si="16"/>
      </c>
      <c r="V104" s="61">
        <f t="shared" si="17"/>
      </c>
      <c r="W104" s="61">
        <f t="shared" si="18"/>
      </c>
      <c r="X104" s="37">
        <f t="shared" si="11"/>
      </c>
      <c r="Y104" s="83">
        <f t="shared" si="19"/>
      </c>
    </row>
    <row r="105" spans="2:25" ht="16.5" customHeight="1">
      <c r="B105" s="50"/>
      <c r="C105" s="51"/>
      <c r="D105" s="52"/>
      <c r="E105" s="52"/>
      <c r="F105" s="52"/>
      <c r="G105" s="52"/>
      <c r="H105" s="52"/>
      <c r="I105" s="53"/>
      <c r="J105" s="52"/>
      <c r="K105" s="52"/>
      <c r="L105" s="59"/>
      <c r="M105" s="80"/>
      <c r="N105" s="88"/>
      <c r="O105" s="73"/>
      <c r="P105" s="100"/>
      <c r="Q105" s="60">
        <f t="shared" si="12"/>
      </c>
      <c r="R105" s="61" t="str">
        <f t="shared" si="13"/>
        <v>     </v>
      </c>
      <c r="S105" s="37" t="str">
        <f t="shared" si="14"/>
        <v> </v>
      </c>
      <c r="T105" s="61">
        <f t="shared" si="15"/>
      </c>
      <c r="U105" s="61">
        <f t="shared" si="16"/>
      </c>
      <c r="V105" s="61">
        <f t="shared" si="17"/>
      </c>
      <c r="W105" s="61">
        <f t="shared" si="18"/>
      </c>
      <c r="X105" s="37">
        <f t="shared" si="11"/>
      </c>
      <c r="Y105" s="83">
        <f t="shared" si="19"/>
      </c>
    </row>
    <row r="106" spans="2:25" ht="16.5" customHeight="1">
      <c r="B106" s="50"/>
      <c r="C106" s="51"/>
      <c r="D106" s="52"/>
      <c r="E106" s="52"/>
      <c r="F106" s="52"/>
      <c r="G106" s="52"/>
      <c r="H106" s="52"/>
      <c r="I106" s="53"/>
      <c r="J106" s="52"/>
      <c r="K106" s="52"/>
      <c r="L106" s="59"/>
      <c r="M106" s="80"/>
      <c r="N106" s="88"/>
      <c r="O106" s="73"/>
      <c r="P106" s="100"/>
      <c r="Q106" s="60">
        <f t="shared" si="12"/>
      </c>
      <c r="R106" s="61" t="str">
        <f t="shared" si="13"/>
        <v>     </v>
      </c>
      <c r="S106" s="37" t="str">
        <f t="shared" si="14"/>
        <v> </v>
      </c>
      <c r="T106" s="61">
        <f t="shared" si="15"/>
      </c>
      <c r="U106" s="61">
        <f t="shared" si="16"/>
      </c>
      <c r="V106" s="61">
        <f t="shared" si="17"/>
      </c>
      <c r="W106" s="61">
        <f t="shared" si="18"/>
      </c>
      <c r="X106" s="37">
        <f t="shared" si="11"/>
      </c>
      <c r="Y106" s="83">
        <f t="shared" si="19"/>
      </c>
    </row>
    <row r="107" spans="2:25" ht="16.5" customHeight="1">
      <c r="B107" s="50"/>
      <c r="C107" s="51"/>
      <c r="D107" s="52"/>
      <c r="E107" s="52"/>
      <c r="F107" s="52"/>
      <c r="G107" s="52"/>
      <c r="H107" s="52"/>
      <c r="I107" s="53"/>
      <c r="J107" s="52"/>
      <c r="K107" s="52"/>
      <c r="L107" s="59"/>
      <c r="M107" s="80"/>
      <c r="N107" s="88"/>
      <c r="O107" s="73"/>
      <c r="P107" s="100"/>
      <c r="Q107" s="60">
        <f t="shared" si="12"/>
      </c>
      <c r="R107" s="61" t="str">
        <f t="shared" si="13"/>
        <v>     </v>
      </c>
      <c r="S107" s="37" t="str">
        <f t="shared" si="14"/>
        <v> </v>
      </c>
      <c r="T107" s="61">
        <f t="shared" si="15"/>
      </c>
      <c r="U107" s="61">
        <f t="shared" si="16"/>
      </c>
      <c r="V107" s="61">
        <f t="shared" si="17"/>
      </c>
      <c r="W107" s="61">
        <f t="shared" si="18"/>
      </c>
      <c r="X107" s="37">
        <f t="shared" si="11"/>
      </c>
      <c r="Y107" s="83">
        <f t="shared" si="19"/>
      </c>
    </row>
    <row r="108" spans="2:25" ht="16.5" customHeight="1">
      <c r="B108" s="50"/>
      <c r="C108" s="51"/>
      <c r="D108" s="52"/>
      <c r="E108" s="52"/>
      <c r="F108" s="52"/>
      <c r="G108" s="52"/>
      <c r="H108" s="52"/>
      <c r="I108" s="53"/>
      <c r="J108" s="52"/>
      <c r="K108" s="52"/>
      <c r="L108" s="59"/>
      <c r="M108" s="80"/>
      <c r="N108" s="88"/>
      <c r="O108" s="73"/>
      <c r="P108" s="100"/>
      <c r="Q108" s="60">
        <f t="shared" si="12"/>
      </c>
      <c r="R108" s="61" t="str">
        <f t="shared" si="13"/>
        <v>     </v>
      </c>
      <c r="S108" s="37" t="str">
        <f t="shared" si="14"/>
        <v> </v>
      </c>
      <c r="T108" s="61">
        <f t="shared" si="15"/>
      </c>
      <c r="U108" s="61">
        <f t="shared" si="16"/>
      </c>
      <c r="V108" s="61">
        <f t="shared" si="17"/>
      </c>
      <c r="W108" s="61">
        <f t="shared" si="18"/>
      </c>
      <c r="X108" s="37">
        <f t="shared" si="11"/>
      </c>
      <c r="Y108" s="83">
        <f t="shared" si="19"/>
      </c>
    </row>
    <row r="109" spans="2:25" ht="16.5" customHeight="1">
      <c r="B109" s="50"/>
      <c r="C109" s="51"/>
      <c r="D109" s="52"/>
      <c r="E109" s="52"/>
      <c r="F109" s="52"/>
      <c r="G109" s="52"/>
      <c r="H109" s="52"/>
      <c r="I109" s="53"/>
      <c r="J109" s="52"/>
      <c r="K109" s="52"/>
      <c r="L109" s="59"/>
      <c r="M109" s="80"/>
      <c r="N109" s="88"/>
      <c r="O109" s="73"/>
      <c r="P109" s="100"/>
      <c r="Q109" s="60">
        <f t="shared" si="12"/>
      </c>
      <c r="R109" s="61" t="str">
        <f t="shared" si="13"/>
        <v>     </v>
      </c>
      <c r="S109" s="37" t="str">
        <f t="shared" si="14"/>
        <v> </v>
      </c>
      <c r="T109" s="61">
        <f t="shared" si="15"/>
      </c>
      <c r="U109" s="61">
        <f t="shared" si="16"/>
      </c>
      <c r="V109" s="61">
        <f t="shared" si="17"/>
      </c>
      <c r="W109" s="61">
        <f t="shared" si="18"/>
      </c>
      <c r="X109" s="37">
        <f t="shared" si="11"/>
      </c>
      <c r="Y109" s="83">
        <f t="shared" si="19"/>
      </c>
    </row>
    <row r="110" spans="2:25" ht="16.5" customHeight="1">
      <c r="B110" s="50"/>
      <c r="C110" s="51"/>
      <c r="D110" s="52"/>
      <c r="E110" s="52"/>
      <c r="F110" s="52"/>
      <c r="G110" s="52"/>
      <c r="H110" s="52"/>
      <c r="I110" s="53"/>
      <c r="J110" s="52"/>
      <c r="K110" s="52"/>
      <c r="L110" s="59"/>
      <c r="M110" s="80"/>
      <c r="N110" s="88"/>
      <c r="O110" s="73"/>
      <c r="P110" s="100"/>
      <c r="Q110" s="60">
        <f t="shared" si="12"/>
      </c>
      <c r="R110" s="61" t="str">
        <f t="shared" si="13"/>
        <v>     </v>
      </c>
      <c r="S110" s="37" t="str">
        <f t="shared" si="14"/>
        <v> </v>
      </c>
      <c r="T110" s="61">
        <f t="shared" si="15"/>
      </c>
      <c r="U110" s="61">
        <f t="shared" si="16"/>
      </c>
      <c r="V110" s="61">
        <f t="shared" si="17"/>
      </c>
      <c r="W110" s="61">
        <f t="shared" si="18"/>
      </c>
      <c r="X110" s="37">
        <f t="shared" si="11"/>
      </c>
      <c r="Y110" s="83">
        <f t="shared" si="19"/>
      </c>
    </row>
    <row r="111" spans="2:25" ht="16.5" customHeight="1">
      <c r="B111" s="50"/>
      <c r="C111" s="51"/>
      <c r="D111" s="52"/>
      <c r="E111" s="52"/>
      <c r="F111" s="52"/>
      <c r="G111" s="52"/>
      <c r="H111" s="52"/>
      <c r="I111" s="53"/>
      <c r="J111" s="52"/>
      <c r="K111" s="52"/>
      <c r="L111" s="59"/>
      <c r="M111" s="80"/>
      <c r="N111" s="88"/>
      <c r="O111" s="73"/>
      <c r="P111" s="100"/>
      <c r="Q111" s="60">
        <f t="shared" si="12"/>
      </c>
      <c r="R111" s="61" t="str">
        <f t="shared" si="13"/>
        <v>     </v>
      </c>
      <c r="S111" s="37" t="str">
        <f t="shared" si="14"/>
        <v> </v>
      </c>
      <c r="T111" s="61">
        <f t="shared" si="15"/>
      </c>
      <c r="U111" s="61">
        <f t="shared" si="16"/>
      </c>
      <c r="V111" s="61">
        <f t="shared" si="17"/>
      </c>
      <c r="W111" s="61">
        <f t="shared" si="18"/>
      </c>
      <c r="X111" s="37">
        <f t="shared" si="11"/>
      </c>
      <c r="Y111" s="83">
        <f t="shared" si="19"/>
      </c>
    </row>
    <row r="112" spans="2:25" ht="16.5" customHeight="1">
      <c r="B112" s="50"/>
      <c r="C112" s="51"/>
      <c r="D112" s="52"/>
      <c r="E112" s="52"/>
      <c r="F112" s="52"/>
      <c r="G112" s="52"/>
      <c r="H112" s="52"/>
      <c r="I112" s="53"/>
      <c r="J112" s="52"/>
      <c r="K112" s="52"/>
      <c r="L112" s="59"/>
      <c r="M112" s="80"/>
      <c r="N112" s="88"/>
      <c r="O112" s="73"/>
      <c r="P112" s="100"/>
      <c r="Q112" s="60">
        <f t="shared" si="12"/>
      </c>
      <c r="R112" s="61" t="str">
        <f t="shared" si="13"/>
        <v>     </v>
      </c>
      <c r="S112" s="37" t="str">
        <f t="shared" si="14"/>
        <v> </v>
      </c>
      <c r="T112" s="61">
        <f t="shared" si="15"/>
      </c>
      <c r="U112" s="61">
        <f t="shared" si="16"/>
      </c>
      <c r="V112" s="61">
        <f t="shared" si="17"/>
      </c>
      <c r="W112" s="61">
        <f t="shared" si="18"/>
      </c>
      <c r="X112" s="37">
        <f t="shared" si="11"/>
      </c>
      <c r="Y112" s="83">
        <f t="shared" si="19"/>
      </c>
    </row>
    <row r="113" spans="2:25" ht="16.5" customHeight="1">
      <c r="B113" s="50"/>
      <c r="C113" s="51"/>
      <c r="D113" s="52"/>
      <c r="E113" s="52"/>
      <c r="F113" s="52"/>
      <c r="G113" s="52"/>
      <c r="H113" s="52"/>
      <c r="I113" s="53"/>
      <c r="J113" s="52"/>
      <c r="K113" s="52"/>
      <c r="L113" s="59"/>
      <c r="M113" s="80"/>
      <c r="N113" s="88"/>
      <c r="O113" s="73"/>
      <c r="P113" s="100"/>
      <c r="Q113" s="60">
        <f t="shared" si="12"/>
      </c>
      <c r="R113" s="61" t="str">
        <f t="shared" si="13"/>
        <v>     </v>
      </c>
      <c r="S113" s="37" t="str">
        <f t="shared" si="14"/>
        <v> </v>
      </c>
      <c r="T113" s="61">
        <f t="shared" si="15"/>
      </c>
      <c r="U113" s="61">
        <f t="shared" si="16"/>
      </c>
      <c r="V113" s="61">
        <f t="shared" si="17"/>
      </c>
      <c r="W113" s="61">
        <f t="shared" si="18"/>
      </c>
      <c r="X113" s="37">
        <f t="shared" si="11"/>
      </c>
      <c r="Y113" s="83">
        <f t="shared" si="19"/>
      </c>
    </row>
    <row r="114" spans="2:25" ht="16.5" customHeight="1">
      <c r="B114" s="50"/>
      <c r="C114" s="51"/>
      <c r="D114" s="52"/>
      <c r="E114" s="52"/>
      <c r="F114" s="52"/>
      <c r="G114" s="52"/>
      <c r="H114" s="52"/>
      <c r="I114" s="53"/>
      <c r="J114" s="52"/>
      <c r="K114" s="52"/>
      <c r="L114" s="59"/>
      <c r="M114" s="80"/>
      <c r="N114" s="88"/>
      <c r="O114" s="73"/>
      <c r="P114" s="100"/>
      <c r="Q114" s="60">
        <f t="shared" si="12"/>
      </c>
      <c r="R114" s="61" t="str">
        <f t="shared" si="13"/>
        <v>     </v>
      </c>
      <c r="S114" s="37" t="str">
        <f t="shared" si="14"/>
        <v> </v>
      </c>
      <c r="T114" s="61">
        <f t="shared" si="15"/>
      </c>
      <c r="U114" s="61">
        <f t="shared" si="16"/>
      </c>
      <c r="V114" s="61">
        <f t="shared" si="17"/>
      </c>
      <c r="W114" s="61">
        <f t="shared" si="18"/>
      </c>
      <c r="X114" s="37">
        <f t="shared" si="11"/>
      </c>
      <c r="Y114" s="83">
        <f t="shared" si="19"/>
      </c>
    </row>
    <row r="115" spans="2:25" ht="16.5" customHeight="1">
      <c r="B115" s="50"/>
      <c r="C115" s="51"/>
      <c r="D115" s="52"/>
      <c r="E115" s="52"/>
      <c r="F115" s="52"/>
      <c r="G115" s="52"/>
      <c r="H115" s="52"/>
      <c r="I115" s="53"/>
      <c r="J115" s="52"/>
      <c r="K115" s="52"/>
      <c r="L115" s="59"/>
      <c r="M115" s="80"/>
      <c r="N115" s="88"/>
      <c r="O115" s="73"/>
      <c r="P115" s="100"/>
      <c r="Q115" s="60">
        <f t="shared" si="12"/>
      </c>
      <c r="R115" s="61" t="str">
        <f t="shared" si="13"/>
        <v>     </v>
      </c>
      <c r="S115" s="37" t="str">
        <f t="shared" si="14"/>
        <v> </v>
      </c>
      <c r="T115" s="61">
        <f t="shared" si="15"/>
      </c>
      <c r="U115" s="61">
        <f t="shared" si="16"/>
      </c>
      <c r="V115" s="61">
        <f t="shared" si="17"/>
      </c>
      <c r="W115" s="61">
        <f t="shared" si="18"/>
      </c>
      <c r="X115" s="37">
        <f t="shared" si="11"/>
      </c>
      <c r="Y115" s="83">
        <f t="shared" si="19"/>
      </c>
    </row>
    <row r="116" spans="2:25" ht="16.5" customHeight="1">
      <c r="B116" s="50"/>
      <c r="C116" s="51"/>
      <c r="D116" s="52"/>
      <c r="E116" s="52"/>
      <c r="F116" s="52"/>
      <c r="G116" s="52"/>
      <c r="H116" s="52"/>
      <c r="I116" s="53"/>
      <c r="J116" s="52"/>
      <c r="K116" s="52"/>
      <c r="L116" s="59"/>
      <c r="M116" s="80"/>
      <c r="N116" s="88"/>
      <c r="O116" s="73"/>
      <c r="P116" s="100"/>
      <c r="Q116" s="60">
        <f t="shared" si="12"/>
      </c>
      <c r="R116" s="61" t="str">
        <f t="shared" si="13"/>
        <v>     </v>
      </c>
      <c r="S116" s="37" t="str">
        <f t="shared" si="14"/>
        <v> </v>
      </c>
      <c r="T116" s="61">
        <f t="shared" si="15"/>
      </c>
      <c r="U116" s="61">
        <f t="shared" si="16"/>
      </c>
      <c r="V116" s="61">
        <f t="shared" si="17"/>
      </c>
      <c r="W116" s="61">
        <f t="shared" si="18"/>
      </c>
      <c r="X116" s="37">
        <f t="shared" si="11"/>
      </c>
      <c r="Y116" s="83">
        <f t="shared" si="19"/>
      </c>
    </row>
    <row r="117" spans="2:25" ht="16.5" customHeight="1">
      <c r="B117" s="50"/>
      <c r="C117" s="51"/>
      <c r="D117" s="52"/>
      <c r="E117" s="52"/>
      <c r="F117" s="52"/>
      <c r="G117" s="52"/>
      <c r="H117" s="52"/>
      <c r="I117" s="53"/>
      <c r="J117" s="52"/>
      <c r="K117" s="52"/>
      <c r="L117" s="59"/>
      <c r="M117" s="80"/>
      <c r="N117" s="88"/>
      <c r="O117" s="73"/>
      <c r="P117" s="100"/>
      <c r="Q117" s="60">
        <f t="shared" si="12"/>
      </c>
      <c r="R117" s="61" t="str">
        <f t="shared" si="13"/>
        <v>     </v>
      </c>
      <c r="S117" s="37" t="str">
        <f t="shared" si="14"/>
        <v> </v>
      </c>
      <c r="T117" s="61">
        <f t="shared" si="15"/>
      </c>
      <c r="U117" s="61">
        <f t="shared" si="16"/>
      </c>
      <c r="V117" s="61">
        <f t="shared" si="17"/>
      </c>
      <c r="W117" s="61">
        <f t="shared" si="18"/>
      </c>
      <c r="X117" s="37">
        <f t="shared" si="11"/>
      </c>
      <c r="Y117" s="83">
        <f t="shared" si="19"/>
      </c>
    </row>
    <row r="118" spans="2:25" ht="16.5" customHeight="1">
      <c r="B118" s="50"/>
      <c r="C118" s="51"/>
      <c r="D118" s="52"/>
      <c r="E118" s="52"/>
      <c r="F118" s="52"/>
      <c r="G118" s="52"/>
      <c r="H118" s="52"/>
      <c r="I118" s="53"/>
      <c r="J118" s="52"/>
      <c r="K118" s="52"/>
      <c r="L118" s="59"/>
      <c r="M118" s="80"/>
      <c r="N118" s="88"/>
      <c r="O118" s="73"/>
      <c r="P118" s="100"/>
      <c r="Q118" s="60">
        <f t="shared" si="12"/>
      </c>
      <c r="R118" s="61" t="str">
        <f t="shared" si="13"/>
        <v>     </v>
      </c>
      <c r="S118" s="37" t="str">
        <f t="shared" si="14"/>
        <v> </v>
      </c>
      <c r="T118" s="61">
        <f t="shared" si="15"/>
      </c>
      <c r="U118" s="61">
        <f t="shared" si="16"/>
      </c>
      <c r="V118" s="61">
        <f t="shared" si="17"/>
      </c>
      <c r="W118" s="61">
        <f t="shared" si="18"/>
      </c>
      <c r="X118" s="37">
        <f t="shared" si="11"/>
      </c>
      <c r="Y118" s="83">
        <f t="shared" si="19"/>
      </c>
    </row>
    <row r="119" spans="2:25" ht="16.5" customHeight="1">
      <c r="B119" s="50"/>
      <c r="C119" s="51"/>
      <c r="D119" s="52"/>
      <c r="E119" s="52"/>
      <c r="F119" s="52"/>
      <c r="G119" s="52"/>
      <c r="H119" s="52"/>
      <c r="I119" s="53"/>
      <c r="J119" s="52"/>
      <c r="K119" s="52"/>
      <c r="L119" s="59"/>
      <c r="M119" s="80"/>
      <c r="N119" s="88"/>
      <c r="O119" s="73"/>
      <c r="P119" s="100"/>
      <c r="Q119" s="60">
        <f t="shared" si="12"/>
      </c>
      <c r="R119" s="61" t="str">
        <f t="shared" si="13"/>
        <v>     </v>
      </c>
      <c r="S119" s="37" t="str">
        <f t="shared" si="14"/>
        <v> </v>
      </c>
      <c r="T119" s="61">
        <f t="shared" si="15"/>
      </c>
      <c r="U119" s="61">
        <f t="shared" si="16"/>
      </c>
      <c r="V119" s="61">
        <f t="shared" si="17"/>
      </c>
      <c r="W119" s="61">
        <f t="shared" si="18"/>
      </c>
      <c r="X119" s="37">
        <f t="shared" si="11"/>
      </c>
      <c r="Y119" s="83">
        <f t="shared" si="19"/>
      </c>
    </row>
    <row r="120" spans="2:25" ht="16.5" customHeight="1">
      <c r="B120" s="50"/>
      <c r="C120" s="51"/>
      <c r="D120" s="52"/>
      <c r="E120" s="52"/>
      <c r="F120" s="52"/>
      <c r="G120" s="52"/>
      <c r="H120" s="52"/>
      <c r="I120" s="53"/>
      <c r="J120" s="52"/>
      <c r="K120" s="52"/>
      <c r="L120" s="59"/>
      <c r="M120" s="80"/>
      <c r="N120" s="88"/>
      <c r="O120" s="73"/>
      <c r="P120" s="100"/>
      <c r="Q120" s="60">
        <f t="shared" si="12"/>
      </c>
      <c r="R120" s="61" t="str">
        <f t="shared" si="13"/>
        <v>     </v>
      </c>
      <c r="S120" s="37" t="str">
        <f t="shared" si="14"/>
        <v> </v>
      </c>
      <c r="T120" s="61">
        <f t="shared" si="15"/>
      </c>
      <c r="U120" s="61">
        <f t="shared" si="16"/>
      </c>
      <c r="V120" s="61">
        <f t="shared" si="17"/>
      </c>
      <c r="W120" s="61">
        <f t="shared" si="18"/>
      </c>
      <c r="X120" s="37">
        <f t="shared" si="11"/>
      </c>
      <c r="Y120" s="83">
        <f t="shared" si="19"/>
      </c>
    </row>
    <row r="121" spans="3:24" ht="13.5">
      <c r="C121" s="12"/>
      <c r="D121" s="12"/>
      <c r="E121" s="12"/>
      <c r="F121" s="12"/>
      <c r="G121" s="12"/>
      <c r="H121" s="12"/>
      <c r="I121" s="12"/>
      <c r="J121" s="5" t="s">
        <v>3</v>
      </c>
      <c r="K121" s="13"/>
      <c r="L121" s="12"/>
      <c r="M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3:24" ht="13.5"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3"/>
      <c r="C124" s="12"/>
      <c r="D124" s="12"/>
      <c r="E124" s="12"/>
      <c r="F124" s="12"/>
      <c r="G124" s="12"/>
      <c r="H124" s="12"/>
      <c r="I124" s="12"/>
      <c r="J124" s="5"/>
      <c r="K124" s="13"/>
      <c r="L124" s="12"/>
      <c r="M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2:24" ht="13.5">
      <c r="B148" s="12"/>
      <c r="C148" s="12"/>
      <c r="D148" s="12"/>
      <c r="E148" s="12"/>
      <c r="F148" s="12"/>
      <c r="G148" s="12"/>
      <c r="H148" s="12"/>
      <c r="I148" s="12"/>
      <c r="J148" s="5"/>
      <c r="K148" s="12"/>
      <c r="L148" s="12"/>
      <c r="M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91" spans="1:10" ht="13.5" hidden="1">
      <c r="A191" s="2" t="s">
        <v>199</v>
      </c>
      <c r="B191" s="2"/>
      <c r="C191" s="2"/>
      <c r="D191" s="14"/>
      <c r="G191" s="14"/>
      <c r="H191" s="1" t="s">
        <v>283</v>
      </c>
      <c r="I191" s="14"/>
      <c r="J191" s="14"/>
    </row>
    <row r="192" spans="1:10" ht="13.5" hidden="1">
      <c r="A192" s="2" t="s">
        <v>200</v>
      </c>
      <c r="B192" s="2" t="s">
        <v>242</v>
      </c>
      <c r="C192" s="2">
        <v>2</v>
      </c>
      <c r="D192" s="14" t="s">
        <v>9</v>
      </c>
      <c r="E192" s="8" t="s">
        <v>8</v>
      </c>
      <c r="F192" s="14">
        <v>1</v>
      </c>
      <c r="G192" s="14" t="s">
        <v>38</v>
      </c>
      <c r="H192" s="1" t="s">
        <v>284</v>
      </c>
      <c r="I192" s="14"/>
      <c r="J192" s="14"/>
    </row>
    <row r="193" spans="1:10" ht="13.5" hidden="1">
      <c r="A193" s="2" t="s">
        <v>201</v>
      </c>
      <c r="B193" s="2" t="s">
        <v>243</v>
      </c>
      <c r="C193" s="2">
        <v>8</v>
      </c>
      <c r="D193" s="14"/>
      <c r="E193" s="8" t="s">
        <v>5</v>
      </c>
      <c r="F193" s="14">
        <v>2</v>
      </c>
      <c r="G193" s="14" t="s">
        <v>48</v>
      </c>
      <c r="H193" s="1" t="s">
        <v>285</v>
      </c>
      <c r="I193" s="14"/>
      <c r="J193" s="14"/>
    </row>
    <row r="194" spans="1:10" ht="13.5" hidden="1">
      <c r="A194" s="2" t="s">
        <v>202</v>
      </c>
      <c r="B194" s="2" t="s">
        <v>244</v>
      </c>
      <c r="C194" s="2">
        <v>31</v>
      </c>
      <c r="F194" s="14">
        <v>3</v>
      </c>
      <c r="G194" s="8" t="s">
        <v>39</v>
      </c>
      <c r="H194" s="1" t="s">
        <v>286</v>
      </c>
      <c r="J194" s="14"/>
    </row>
    <row r="195" spans="1:10" ht="13.5" hidden="1">
      <c r="A195" s="2" t="s">
        <v>203</v>
      </c>
      <c r="B195" s="2" t="s">
        <v>245</v>
      </c>
      <c r="C195" s="2">
        <v>73</v>
      </c>
      <c r="F195" s="8">
        <v>4</v>
      </c>
      <c r="G195" s="8" t="s">
        <v>40</v>
      </c>
      <c r="H195" s="1" t="s">
        <v>287</v>
      </c>
      <c r="J195" s="14"/>
    </row>
    <row r="196" spans="1:10" ht="13.5" hidden="1">
      <c r="A196" s="2"/>
      <c r="B196" s="2"/>
      <c r="C196" s="2"/>
      <c r="F196" s="8">
        <v>5</v>
      </c>
      <c r="G196" s="8" t="s">
        <v>49</v>
      </c>
      <c r="H196" s="1" t="s">
        <v>288</v>
      </c>
      <c r="J196" s="14"/>
    </row>
    <row r="197" spans="1:10" ht="13.5" hidden="1">
      <c r="A197" s="2" t="s">
        <v>204</v>
      </c>
      <c r="B197" s="2" t="s">
        <v>246</v>
      </c>
      <c r="C197" s="2">
        <v>2</v>
      </c>
      <c r="F197" s="8">
        <v>6</v>
      </c>
      <c r="H197" s="1" t="s">
        <v>289</v>
      </c>
      <c r="J197" s="14"/>
    </row>
    <row r="198" spans="1:10" ht="13.5" hidden="1">
      <c r="A198" s="2" t="s">
        <v>205</v>
      </c>
      <c r="B198" s="2" t="s">
        <v>247</v>
      </c>
      <c r="C198" s="2">
        <v>8</v>
      </c>
      <c r="F198" s="8" t="s">
        <v>271</v>
      </c>
      <c r="H198" s="1" t="s">
        <v>290</v>
      </c>
      <c r="J198" s="14"/>
    </row>
    <row r="199" spans="1:10" ht="13.5" hidden="1">
      <c r="A199" s="2" t="s">
        <v>206</v>
      </c>
      <c r="B199" s="2" t="s">
        <v>248</v>
      </c>
      <c r="C199" s="2">
        <v>10</v>
      </c>
      <c r="F199" s="8" t="s">
        <v>272</v>
      </c>
      <c r="H199" s="1" t="s">
        <v>291</v>
      </c>
      <c r="J199" s="14"/>
    </row>
    <row r="200" spans="1:10" ht="13.5" hidden="1">
      <c r="A200" s="2" t="s">
        <v>207</v>
      </c>
      <c r="B200" s="2" t="s">
        <v>249</v>
      </c>
      <c r="C200" s="2">
        <v>32</v>
      </c>
      <c r="F200" s="8" t="s">
        <v>273</v>
      </c>
      <c r="H200" s="1" t="s">
        <v>292</v>
      </c>
      <c r="J200" s="14"/>
    </row>
    <row r="201" spans="1:10" ht="13.5" hidden="1">
      <c r="A201" s="2" t="s">
        <v>208</v>
      </c>
      <c r="B201" s="2" t="s">
        <v>250</v>
      </c>
      <c r="C201" s="2">
        <v>71</v>
      </c>
      <c r="F201" s="8" t="s">
        <v>274</v>
      </c>
      <c r="H201" s="1" t="s">
        <v>293</v>
      </c>
      <c r="J201" s="14"/>
    </row>
    <row r="202" spans="1:10" ht="13.5" hidden="1">
      <c r="A202" s="2" t="s">
        <v>209</v>
      </c>
      <c r="B202" s="2" t="s">
        <v>251</v>
      </c>
      <c r="C202" s="2">
        <v>73</v>
      </c>
      <c r="F202" s="8" t="s">
        <v>275</v>
      </c>
      <c r="H202" s="1" t="s">
        <v>294</v>
      </c>
      <c r="J202" s="14"/>
    </row>
    <row r="203" spans="1:10" ht="13.5" hidden="1">
      <c r="A203" s="2" t="s">
        <v>210</v>
      </c>
      <c r="B203" s="2" t="s">
        <v>252</v>
      </c>
      <c r="C203" s="2">
        <v>83</v>
      </c>
      <c r="H203" s="1" t="s">
        <v>295</v>
      </c>
      <c r="J203" s="14"/>
    </row>
    <row r="204" spans="1:10" ht="13.5" hidden="1">
      <c r="A204" s="2"/>
      <c r="B204" s="2"/>
      <c r="C204" s="2"/>
      <c r="H204" s="1" t="s">
        <v>296</v>
      </c>
      <c r="J204" s="14"/>
    </row>
    <row r="205" spans="1:10" ht="13.5" hidden="1">
      <c r="A205" s="2" t="s">
        <v>211</v>
      </c>
      <c r="B205" s="2" t="s">
        <v>253</v>
      </c>
      <c r="C205" s="2">
        <v>2</v>
      </c>
      <c r="H205" s="1" t="s">
        <v>297</v>
      </c>
      <c r="J205" s="14"/>
    </row>
    <row r="206" spans="1:10" ht="13.5" hidden="1">
      <c r="A206" s="4" t="s">
        <v>212</v>
      </c>
      <c r="B206" s="2" t="s">
        <v>254</v>
      </c>
      <c r="C206" s="2">
        <v>3</v>
      </c>
      <c r="H206" s="1" t="s">
        <v>298</v>
      </c>
      <c r="J206" s="14"/>
    </row>
    <row r="207" spans="1:10" ht="13.5" hidden="1">
      <c r="A207" s="4" t="s">
        <v>213</v>
      </c>
      <c r="B207" s="2" t="s">
        <v>255</v>
      </c>
      <c r="C207" s="2">
        <v>6</v>
      </c>
      <c r="H207" s="1" t="s">
        <v>299</v>
      </c>
      <c r="J207" s="14"/>
    </row>
    <row r="208" spans="1:10" ht="13.5" hidden="1">
      <c r="A208" s="78" t="s">
        <v>214</v>
      </c>
      <c r="B208" s="78" t="s">
        <v>256</v>
      </c>
      <c r="C208" s="8">
        <v>11</v>
      </c>
      <c r="H208" s="1" t="s">
        <v>300</v>
      </c>
      <c r="J208" s="14"/>
    </row>
    <row r="209" spans="1:10" ht="13.5" hidden="1">
      <c r="A209" s="78" t="s">
        <v>215</v>
      </c>
      <c r="B209" s="78" t="s">
        <v>257</v>
      </c>
      <c r="C209" s="8">
        <v>34</v>
      </c>
      <c r="H209" s="1" t="s">
        <v>301</v>
      </c>
      <c r="J209" s="14"/>
    </row>
    <row r="210" spans="1:10" ht="13.5" hidden="1">
      <c r="A210" s="78" t="s">
        <v>216</v>
      </c>
      <c r="B210" s="78" t="s">
        <v>854</v>
      </c>
      <c r="C210" s="8">
        <v>37</v>
      </c>
      <c r="H210" s="1" t="s">
        <v>302</v>
      </c>
      <c r="J210" s="14"/>
    </row>
    <row r="211" spans="1:10" ht="13.5" hidden="1">
      <c r="A211" s="78" t="s">
        <v>217</v>
      </c>
      <c r="B211" s="78" t="s">
        <v>258</v>
      </c>
      <c r="C211" s="8">
        <v>71</v>
      </c>
      <c r="H211" s="1" t="s">
        <v>303</v>
      </c>
      <c r="J211" s="14"/>
    </row>
    <row r="212" spans="1:10" ht="13.5" hidden="1">
      <c r="A212" s="78" t="s">
        <v>218</v>
      </c>
      <c r="B212" s="78" t="s">
        <v>259</v>
      </c>
      <c r="C212" s="8">
        <v>73</v>
      </c>
      <c r="H212" s="1" t="s">
        <v>304</v>
      </c>
      <c r="J212" s="14"/>
    </row>
    <row r="213" spans="1:10" ht="13.5" hidden="1">
      <c r="A213" s="78" t="s">
        <v>279</v>
      </c>
      <c r="B213" s="78" t="s">
        <v>855</v>
      </c>
      <c r="C213" s="8">
        <v>81</v>
      </c>
      <c r="H213" s="1" t="s">
        <v>305</v>
      </c>
      <c r="J213" s="14"/>
    </row>
    <row r="214" spans="1:10" ht="13.5" hidden="1">
      <c r="A214" s="78" t="s">
        <v>280</v>
      </c>
      <c r="B214" s="78" t="s">
        <v>281</v>
      </c>
      <c r="C214" s="8">
        <v>82</v>
      </c>
      <c r="H214" s="1" t="s">
        <v>306</v>
      </c>
      <c r="J214" s="14"/>
    </row>
    <row r="215" spans="1:10" ht="13.5" hidden="1">
      <c r="A215" s="78" t="s">
        <v>219</v>
      </c>
      <c r="B215" s="78" t="s">
        <v>260</v>
      </c>
      <c r="C215" s="8">
        <v>92</v>
      </c>
      <c r="H215" s="1" t="s">
        <v>307</v>
      </c>
      <c r="J215" s="14"/>
    </row>
    <row r="216" spans="1:10" ht="13.5" hidden="1">
      <c r="A216" s="78"/>
      <c r="B216" s="78"/>
      <c r="H216" s="1" t="s">
        <v>196</v>
      </c>
      <c r="J216" s="14"/>
    </row>
    <row r="217" spans="1:10" ht="13.5" hidden="1">
      <c r="A217" s="78" t="s">
        <v>220</v>
      </c>
      <c r="B217" s="78"/>
      <c r="H217" s="1" t="s">
        <v>308</v>
      </c>
      <c r="J217" s="14"/>
    </row>
    <row r="218" spans="1:10" ht="13.5" hidden="1">
      <c r="A218" s="78" t="s">
        <v>221</v>
      </c>
      <c r="B218" s="78" t="s">
        <v>242</v>
      </c>
      <c r="C218" s="8">
        <v>2</v>
      </c>
      <c r="H218" s="1" t="s">
        <v>309</v>
      </c>
      <c r="J218" s="14"/>
    </row>
    <row r="219" spans="1:10" ht="13.5" hidden="1">
      <c r="A219" s="78" t="s">
        <v>222</v>
      </c>
      <c r="B219" s="78" t="s">
        <v>261</v>
      </c>
      <c r="C219" s="8">
        <v>6</v>
      </c>
      <c r="H219" s="1" t="s">
        <v>310</v>
      </c>
      <c r="J219" s="14"/>
    </row>
    <row r="220" spans="1:10" ht="13.5" hidden="1">
      <c r="A220" s="78" t="s">
        <v>223</v>
      </c>
      <c r="B220" s="78" t="s">
        <v>262</v>
      </c>
      <c r="C220" s="8">
        <v>43</v>
      </c>
      <c r="H220" s="1" t="s">
        <v>311</v>
      </c>
      <c r="J220" s="14"/>
    </row>
    <row r="221" spans="1:10" ht="13.5" hidden="1">
      <c r="A221" s="78" t="s">
        <v>224</v>
      </c>
      <c r="B221" s="78" t="s">
        <v>245</v>
      </c>
      <c r="C221" s="8">
        <v>73</v>
      </c>
      <c r="H221" s="1" t="s">
        <v>312</v>
      </c>
      <c r="J221" s="14"/>
    </row>
    <row r="222" spans="1:10" ht="13.5" hidden="1">
      <c r="A222" s="78"/>
      <c r="B222" s="78"/>
      <c r="H222" s="1" t="s">
        <v>313</v>
      </c>
      <c r="J222" s="14"/>
    </row>
    <row r="223" spans="1:10" ht="13.5" hidden="1">
      <c r="A223" s="78" t="s">
        <v>225</v>
      </c>
      <c r="B223" s="78" t="s">
        <v>246</v>
      </c>
      <c r="C223" s="8">
        <v>2</v>
      </c>
      <c r="H223" s="1" t="s">
        <v>314</v>
      </c>
      <c r="J223" s="14"/>
    </row>
    <row r="224" spans="1:10" ht="13.5" hidden="1">
      <c r="A224" s="78" t="s">
        <v>226</v>
      </c>
      <c r="B224" s="78" t="s">
        <v>263</v>
      </c>
      <c r="C224" s="8">
        <v>6</v>
      </c>
      <c r="H224" s="1" t="s">
        <v>193</v>
      </c>
      <c r="J224" s="14"/>
    </row>
    <row r="225" spans="1:10" ht="13.5" hidden="1">
      <c r="A225" s="78" t="s">
        <v>227</v>
      </c>
      <c r="B225" s="78" t="s">
        <v>247</v>
      </c>
      <c r="C225" s="8">
        <v>8</v>
      </c>
      <c r="H225" s="1" t="s">
        <v>315</v>
      </c>
      <c r="J225" s="14"/>
    </row>
    <row r="226" spans="1:10" ht="13.5" hidden="1">
      <c r="A226" s="78" t="s">
        <v>228</v>
      </c>
      <c r="B226" s="78" t="s">
        <v>264</v>
      </c>
      <c r="C226" s="8">
        <v>42</v>
      </c>
      <c r="H226" s="1" t="s">
        <v>316</v>
      </c>
      <c r="J226" s="14"/>
    </row>
    <row r="227" spans="1:10" ht="13.5" hidden="1">
      <c r="A227" s="78" t="s">
        <v>229</v>
      </c>
      <c r="B227" s="78" t="s">
        <v>250</v>
      </c>
      <c r="C227" s="8">
        <v>71</v>
      </c>
      <c r="H227" s="1" t="s">
        <v>190</v>
      </c>
      <c r="J227" s="14"/>
    </row>
    <row r="228" spans="1:10" ht="13.5" hidden="1">
      <c r="A228" s="78" t="s">
        <v>230</v>
      </c>
      <c r="B228" s="78" t="s">
        <v>251</v>
      </c>
      <c r="C228" s="8">
        <v>73</v>
      </c>
      <c r="H228" s="1" t="s">
        <v>317</v>
      </c>
      <c r="J228" s="14"/>
    </row>
    <row r="229" spans="1:10" ht="13.5" hidden="1">
      <c r="A229" s="78" t="s">
        <v>231</v>
      </c>
      <c r="B229" s="78" t="s">
        <v>265</v>
      </c>
      <c r="C229" s="8">
        <v>85</v>
      </c>
      <c r="H229" s="1" t="s">
        <v>318</v>
      </c>
      <c r="J229" s="14"/>
    </row>
    <row r="230" spans="1:10" ht="13.5" hidden="1">
      <c r="A230" s="78"/>
      <c r="B230" s="78"/>
      <c r="H230" s="1" t="s">
        <v>319</v>
      </c>
      <c r="J230" s="14"/>
    </row>
    <row r="231" spans="1:10" ht="13.5" hidden="1">
      <c r="A231" s="78" t="s">
        <v>232</v>
      </c>
      <c r="B231" s="78" t="s">
        <v>253</v>
      </c>
      <c r="C231" s="8">
        <v>2</v>
      </c>
      <c r="H231" s="1" t="s">
        <v>320</v>
      </c>
      <c r="J231" s="14"/>
    </row>
    <row r="232" spans="1:10" ht="13.5" hidden="1">
      <c r="A232" s="78" t="s">
        <v>233</v>
      </c>
      <c r="B232" s="78" t="s">
        <v>254</v>
      </c>
      <c r="C232" s="8">
        <v>3</v>
      </c>
      <c r="H232" s="1" t="s">
        <v>321</v>
      </c>
      <c r="J232" s="14"/>
    </row>
    <row r="233" spans="1:10" ht="13.5" hidden="1">
      <c r="A233" s="78" t="s">
        <v>234</v>
      </c>
      <c r="B233" s="78" t="s">
        <v>255</v>
      </c>
      <c r="C233" s="8">
        <v>6</v>
      </c>
      <c r="H233" s="1" t="s">
        <v>322</v>
      </c>
      <c r="J233" s="14"/>
    </row>
    <row r="234" spans="1:10" ht="13.5" hidden="1">
      <c r="A234" s="78" t="s">
        <v>235</v>
      </c>
      <c r="B234" s="78" t="s">
        <v>266</v>
      </c>
      <c r="C234" s="8">
        <v>10</v>
      </c>
      <c r="H234" s="1" t="s">
        <v>323</v>
      </c>
      <c r="J234" s="14"/>
    </row>
    <row r="235" spans="1:10" ht="13.5" hidden="1">
      <c r="A235" s="78" t="s">
        <v>236</v>
      </c>
      <c r="B235" s="78" t="s">
        <v>267</v>
      </c>
      <c r="C235" s="8">
        <v>44</v>
      </c>
      <c r="H235" s="1" t="s">
        <v>324</v>
      </c>
      <c r="J235" s="14"/>
    </row>
    <row r="236" spans="1:10" ht="13.5" hidden="1">
      <c r="A236" s="78" t="s">
        <v>237</v>
      </c>
      <c r="B236" s="78" t="s">
        <v>268</v>
      </c>
      <c r="C236" s="8">
        <v>46</v>
      </c>
      <c r="H236" s="1" t="s">
        <v>325</v>
      </c>
      <c r="J236" s="14"/>
    </row>
    <row r="237" spans="1:10" ht="13.5" hidden="1">
      <c r="A237" s="78" t="s">
        <v>238</v>
      </c>
      <c r="B237" s="78" t="s">
        <v>258</v>
      </c>
      <c r="C237" s="8">
        <v>71</v>
      </c>
      <c r="H237" s="1" t="s">
        <v>326</v>
      </c>
      <c r="J237" s="14"/>
    </row>
    <row r="238" spans="1:10" ht="13.5" hidden="1">
      <c r="A238" s="78" t="s">
        <v>239</v>
      </c>
      <c r="B238" s="78" t="s">
        <v>259</v>
      </c>
      <c r="C238" s="8">
        <v>73</v>
      </c>
      <c r="H238" s="1" t="s">
        <v>327</v>
      </c>
      <c r="J238" s="14"/>
    </row>
    <row r="239" spans="1:10" ht="13.5" hidden="1">
      <c r="A239" s="78" t="s">
        <v>240</v>
      </c>
      <c r="B239" s="78" t="s">
        <v>269</v>
      </c>
      <c r="C239" s="8">
        <v>84</v>
      </c>
      <c r="H239" s="1" t="s">
        <v>328</v>
      </c>
      <c r="J239" s="14"/>
    </row>
    <row r="240" spans="1:10" ht="13.5" hidden="1">
      <c r="A240" s="78" t="s">
        <v>241</v>
      </c>
      <c r="B240" s="78" t="s">
        <v>270</v>
      </c>
      <c r="C240" s="8">
        <v>93</v>
      </c>
      <c r="H240" s="1" t="s">
        <v>329</v>
      </c>
      <c r="J240" s="14"/>
    </row>
    <row r="241" spans="8:10" ht="13.5" hidden="1">
      <c r="H241" s="1" t="s">
        <v>330</v>
      </c>
      <c r="J241" s="14"/>
    </row>
    <row r="242" spans="8:10" ht="13.5" hidden="1">
      <c r="H242" s="1" t="s">
        <v>331</v>
      </c>
      <c r="J242" s="14"/>
    </row>
    <row r="243" spans="8:10" ht="13.5" hidden="1">
      <c r="H243" s="1" t="s">
        <v>332</v>
      </c>
      <c r="J243" s="14"/>
    </row>
    <row r="244" spans="8:10" ht="13.5" hidden="1">
      <c r="H244" s="1" t="s">
        <v>333</v>
      </c>
      <c r="J244" s="14"/>
    </row>
    <row r="245" spans="8:10" ht="13.5" hidden="1">
      <c r="H245" s="1" t="s">
        <v>334</v>
      </c>
      <c r="J245" s="14"/>
    </row>
    <row r="246" spans="8:10" ht="13.5" hidden="1">
      <c r="H246" s="1" t="s">
        <v>335</v>
      </c>
      <c r="J246" s="14"/>
    </row>
    <row r="247" spans="8:10" ht="13.5" hidden="1">
      <c r="H247" s="1" t="s">
        <v>336</v>
      </c>
      <c r="J247" s="14"/>
    </row>
    <row r="248" spans="8:10" ht="13.5" hidden="1">
      <c r="H248" s="1" t="s">
        <v>195</v>
      </c>
      <c r="J248" s="14"/>
    </row>
    <row r="249" spans="8:10" ht="13.5" hidden="1">
      <c r="H249" s="1" t="s">
        <v>337</v>
      </c>
      <c r="J249" s="14"/>
    </row>
    <row r="250" spans="8:10" ht="13.5" hidden="1">
      <c r="H250" s="1" t="s">
        <v>338</v>
      </c>
      <c r="J250" s="14"/>
    </row>
    <row r="251" spans="8:10" ht="13.5" hidden="1">
      <c r="H251" s="1" t="s">
        <v>339</v>
      </c>
      <c r="J251" s="14"/>
    </row>
    <row r="252" spans="8:10" ht="13.5" hidden="1">
      <c r="H252" s="1" t="s">
        <v>340</v>
      </c>
      <c r="J252" s="14"/>
    </row>
    <row r="253" spans="8:10" ht="13.5" hidden="1">
      <c r="H253" s="1" t="s">
        <v>192</v>
      </c>
      <c r="J253" s="14"/>
    </row>
    <row r="254" spans="8:10" ht="13.5" hidden="1">
      <c r="H254" s="1" t="s">
        <v>341</v>
      </c>
      <c r="J254" s="14"/>
    </row>
    <row r="255" spans="8:10" ht="13.5" hidden="1">
      <c r="H255" s="1" t="s">
        <v>342</v>
      </c>
      <c r="J255" s="14"/>
    </row>
    <row r="256" spans="8:10" ht="13.5" hidden="1">
      <c r="H256" s="1" t="s">
        <v>343</v>
      </c>
      <c r="J256" s="14"/>
    </row>
    <row r="257" spans="8:10" ht="13.5" hidden="1">
      <c r="H257" s="1" t="s">
        <v>344</v>
      </c>
      <c r="J257" s="14"/>
    </row>
    <row r="258" spans="8:10" ht="13.5" hidden="1">
      <c r="H258" s="1" t="s">
        <v>345</v>
      </c>
      <c r="J258" s="14"/>
    </row>
    <row r="259" spans="8:10" ht="13.5" hidden="1">
      <c r="H259" s="1" t="s">
        <v>346</v>
      </c>
      <c r="J259" s="14"/>
    </row>
    <row r="260" spans="8:10" ht="13.5" hidden="1">
      <c r="H260" s="1" t="s">
        <v>347</v>
      </c>
      <c r="J260" s="14"/>
    </row>
    <row r="261" spans="8:10" ht="13.5" hidden="1">
      <c r="H261" s="1" t="s">
        <v>191</v>
      </c>
      <c r="J261" s="14"/>
    </row>
    <row r="262" spans="8:10" ht="13.5" hidden="1">
      <c r="H262" s="1" t="s">
        <v>348</v>
      </c>
      <c r="J262" s="14"/>
    </row>
    <row r="263" spans="8:10" ht="13.5" hidden="1">
      <c r="H263" s="1" t="s">
        <v>349</v>
      </c>
      <c r="J263" s="14"/>
    </row>
    <row r="264" spans="8:10" ht="13.5" hidden="1">
      <c r="H264" s="1" t="s">
        <v>350</v>
      </c>
      <c r="J264" s="14"/>
    </row>
    <row r="265" spans="8:10" ht="13.5" hidden="1">
      <c r="H265" s="1" t="s">
        <v>351</v>
      </c>
      <c r="J265" s="14"/>
    </row>
    <row r="266" spans="8:10" ht="13.5" hidden="1">
      <c r="H266" s="1" t="s">
        <v>197</v>
      </c>
      <c r="J266" s="14"/>
    </row>
    <row r="267" spans="8:10" ht="13.5" hidden="1">
      <c r="H267" s="1" t="s">
        <v>352</v>
      </c>
      <c r="J267" s="14"/>
    </row>
    <row r="268" spans="8:10" ht="13.5" hidden="1">
      <c r="H268" s="1" t="s">
        <v>353</v>
      </c>
      <c r="J268" s="14"/>
    </row>
    <row r="269" spans="8:10" ht="13.5" hidden="1">
      <c r="H269" s="1" t="s">
        <v>354</v>
      </c>
      <c r="J269" s="14"/>
    </row>
    <row r="270" spans="8:10" ht="13.5" hidden="1">
      <c r="H270" s="1" t="s">
        <v>355</v>
      </c>
      <c r="J270" s="14"/>
    </row>
    <row r="271" spans="8:10" ht="13.5" hidden="1">
      <c r="H271" s="1" t="s">
        <v>356</v>
      </c>
      <c r="J271" s="14"/>
    </row>
    <row r="272" spans="8:10" ht="13.5" hidden="1">
      <c r="H272" s="1" t="s">
        <v>357</v>
      </c>
      <c r="J272" s="14"/>
    </row>
    <row r="273" spans="8:10" ht="13.5" hidden="1">
      <c r="H273" s="1" t="s">
        <v>358</v>
      </c>
      <c r="J273" s="14"/>
    </row>
    <row r="274" spans="8:10" ht="13.5" hidden="1">
      <c r="H274" s="1" t="s">
        <v>359</v>
      </c>
      <c r="J274" s="14"/>
    </row>
    <row r="275" spans="8:10" ht="13.5" hidden="1">
      <c r="H275" s="1" t="s">
        <v>360</v>
      </c>
      <c r="J275" s="14"/>
    </row>
    <row r="276" spans="8:10" ht="13.5" hidden="1">
      <c r="H276" s="1" t="s">
        <v>361</v>
      </c>
      <c r="J276" s="14"/>
    </row>
    <row r="277" spans="8:10" ht="13.5" hidden="1">
      <c r="H277" s="1" t="s">
        <v>362</v>
      </c>
      <c r="J277" s="14"/>
    </row>
    <row r="278" spans="8:10" ht="13.5" hidden="1">
      <c r="H278" s="1" t="s">
        <v>363</v>
      </c>
      <c r="J278" s="14"/>
    </row>
    <row r="279" spans="8:10" ht="13.5" hidden="1">
      <c r="H279" s="1" t="s">
        <v>364</v>
      </c>
      <c r="J279" s="14"/>
    </row>
    <row r="280" spans="8:10" ht="13.5" hidden="1">
      <c r="H280" s="1" t="s">
        <v>365</v>
      </c>
      <c r="J280" s="14"/>
    </row>
    <row r="281" spans="8:10" ht="13.5" hidden="1">
      <c r="H281" s="1" t="s">
        <v>366</v>
      </c>
      <c r="J281" s="14"/>
    </row>
    <row r="282" spans="8:10" ht="13.5" hidden="1">
      <c r="H282" s="1" t="s">
        <v>367</v>
      </c>
      <c r="J282" s="14"/>
    </row>
    <row r="283" spans="8:10" ht="13.5" hidden="1">
      <c r="H283" s="1" t="s">
        <v>368</v>
      </c>
      <c r="J283" s="14"/>
    </row>
    <row r="284" spans="8:10" ht="13.5" hidden="1">
      <c r="H284" s="1" t="s">
        <v>369</v>
      </c>
      <c r="J284" s="14"/>
    </row>
    <row r="285" spans="8:10" ht="13.5" hidden="1">
      <c r="H285" s="1" t="s">
        <v>194</v>
      </c>
      <c r="J285" s="14"/>
    </row>
    <row r="286" spans="8:10" ht="13.5" hidden="1">
      <c r="H286" s="1" t="s">
        <v>370</v>
      </c>
      <c r="J286" s="14"/>
    </row>
    <row r="287" spans="8:10" ht="13.5" hidden="1">
      <c r="H287" s="18" t="s">
        <v>371</v>
      </c>
      <c r="J287" s="14"/>
    </row>
    <row r="288" spans="8:10" ht="13.5" hidden="1">
      <c r="H288" s="18" t="s">
        <v>372</v>
      </c>
      <c r="J288" s="14"/>
    </row>
    <row r="289" ht="13.5" hidden="1">
      <c r="H289" s="18" t="s">
        <v>373</v>
      </c>
    </row>
    <row r="290" ht="13.5" hidden="1">
      <c r="H290" s="18" t="s">
        <v>374</v>
      </c>
    </row>
    <row r="291" ht="13.5" hidden="1">
      <c r="H291" s="18" t="s">
        <v>375</v>
      </c>
    </row>
    <row r="292" ht="13.5" hidden="1">
      <c r="H292" s="18" t="s">
        <v>376</v>
      </c>
    </row>
    <row r="293" ht="13.5" hidden="1">
      <c r="H293" s="18" t="s">
        <v>377</v>
      </c>
    </row>
    <row r="294" ht="13.5" hidden="1">
      <c r="H294" s="2" t="s">
        <v>378</v>
      </c>
    </row>
    <row r="295" ht="13.5" hidden="1">
      <c r="H295" s="2" t="s">
        <v>379</v>
      </c>
    </row>
    <row r="296" ht="13.5" hidden="1">
      <c r="H296" s="2" t="s">
        <v>198</v>
      </c>
    </row>
    <row r="297" ht="13.5" hidden="1">
      <c r="H297" s="2" t="s">
        <v>380</v>
      </c>
    </row>
    <row r="298" ht="13.5" hidden="1">
      <c r="H298" s="2" t="s">
        <v>381</v>
      </c>
    </row>
    <row r="299" ht="13.5" hidden="1">
      <c r="H299" s="2" t="s">
        <v>382</v>
      </c>
    </row>
    <row r="300" ht="13.5" hidden="1">
      <c r="H300" s="2" t="s">
        <v>383</v>
      </c>
    </row>
    <row r="301" ht="13.5" hidden="1">
      <c r="H301" s="2" t="s">
        <v>384</v>
      </c>
    </row>
    <row r="302" ht="13.5" hidden="1">
      <c r="H302" s="2" t="s">
        <v>385</v>
      </c>
    </row>
    <row r="303" ht="13.5" hidden="1">
      <c r="H303" s="2" t="s">
        <v>386</v>
      </c>
    </row>
    <row r="304" ht="13.5" hidden="1">
      <c r="H304" s="2" t="s">
        <v>387</v>
      </c>
    </row>
    <row r="305" ht="13.5" hidden="1">
      <c r="H305" s="2" t="s">
        <v>388</v>
      </c>
    </row>
    <row r="306" ht="13.5" hidden="1">
      <c r="H306" s="2" t="s">
        <v>389</v>
      </c>
    </row>
    <row r="307" ht="13.5" hidden="1">
      <c r="H307" s="2" t="s">
        <v>390</v>
      </c>
    </row>
    <row r="308" ht="13.5" hidden="1">
      <c r="H308" s="2" t="s">
        <v>391</v>
      </c>
    </row>
    <row r="309" ht="13.5" hidden="1">
      <c r="H309" s="2" t="s">
        <v>392</v>
      </c>
    </row>
    <row r="310" ht="13.5" hidden="1">
      <c r="H310" s="2" t="s">
        <v>393</v>
      </c>
    </row>
    <row r="311" ht="13.5" hidden="1">
      <c r="H311" s="2" t="s">
        <v>394</v>
      </c>
    </row>
    <row r="312" ht="13.5" hidden="1">
      <c r="H312" s="2" t="s">
        <v>395</v>
      </c>
    </row>
    <row r="313" ht="13.5" hidden="1">
      <c r="H313" s="2" t="s">
        <v>396</v>
      </c>
    </row>
    <row r="314" ht="13.5" hidden="1">
      <c r="H314" s="2" t="s">
        <v>397</v>
      </c>
    </row>
    <row r="315" ht="13.5" hidden="1">
      <c r="H315" s="2" t="s">
        <v>398</v>
      </c>
    </row>
    <row r="316" ht="13.5" hidden="1">
      <c r="H316" s="2" t="s">
        <v>399</v>
      </c>
    </row>
    <row r="317" ht="13.5" hidden="1">
      <c r="H317" s="2" t="s">
        <v>400</v>
      </c>
    </row>
    <row r="318" ht="13.5" hidden="1">
      <c r="H318" s="2" t="s">
        <v>401</v>
      </c>
    </row>
    <row r="319" ht="13.5" hidden="1">
      <c r="H319" s="2" t="s">
        <v>402</v>
      </c>
    </row>
    <row r="320" ht="13.5" hidden="1">
      <c r="H320" s="2" t="s">
        <v>403</v>
      </c>
    </row>
    <row r="321" ht="13.5" hidden="1">
      <c r="H321" s="2" t="s">
        <v>404</v>
      </c>
    </row>
    <row r="322" ht="13.5" hidden="1">
      <c r="H322" s="2" t="s">
        <v>405</v>
      </c>
    </row>
    <row r="323" ht="13.5" hidden="1">
      <c r="H323" s="2" t="s">
        <v>406</v>
      </c>
    </row>
    <row r="324" ht="13.5" hidden="1">
      <c r="H324" s="2" t="s">
        <v>407</v>
      </c>
    </row>
    <row r="325" ht="13.5" hidden="1">
      <c r="H325" s="2" t="s">
        <v>408</v>
      </c>
    </row>
    <row r="326" ht="13.5" hidden="1">
      <c r="H326" s="2" t="s">
        <v>409</v>
      </c>
    </row>
    <row r="327" ht="13.5" hidden="1">
      <c r="H327" s="2" t="s">
        <v>410</v>
      </c>
    </row>
    <row r="328" ht="13.5" hidden="1">
      <c r="H328" s="2" t="s">
        <v>411</v>
      </c>
    </row>
    <row r="329" ht="13.5" hidden="1">
      <c r="H329" s="2" t="s">
        <v>412</v>
      </c>
    </row>
    <row r="330" ht="13.5" hidden="1">
      <c r="H330" s="2" t="s">
        <v>413</v>
      </c>
    </row>
    <row r="331" ht="13.5" hidden="1">
      <c r="H331" s="2" t="s">
        <v>414</v>
      </c>
    </row>
    <row r="332" ht="13.5" hidden="1">
      <c r="H332" s="2" t="s">
        <v>415</v>
      </c>
    </row>
    <row r="333" ht="13.5" hidden="1">
      <c r="H333" s="2" t="s">
        <v>416</v>
      </c>
    </row>
    <row r="334" ht="13.5" hidden="1">
      <c r="H334" s="2" t="s">
        <v>417</v>
      </c>
    </row>
    <row r="335" ht="13.5" hidden="1">
      <c r="H335" s="2" t="s">
        <v>418</v>
      </c>
    </row>
    <row r="336" ht="13.5" hidden="1">
      <c r="H336" s="2" t="s">
        <v>419</v>
      </c>
    </row>
    <row r="337" ht="13.5" hidden="1">
      <c r="H337" s="2" t="s">
        <v>420</v>
      </c>
    </row>
    <row r="338" ht="13.5" hidden="1">
      <c r="H338" s="2" t="s">
        <v>421</v>
      </c>
    </row>
    <row r="339" ht="13.5" hidden="1">
      <c r="H339" s="2" t="s">
        <v>422</v>
      </c>
    </row>
    <row r="340" ht="13.5" hidden="1">
      <c r="H340" s="2" t="s">
        <v>423</v>
      </c>
    </row>
    <row r="341" ht="13.5" hidden="1">
      <c r="H341" s="2" t="s">
        <v>424</v>
      </c>
    </row>
    <row r="342" ht="13.5" hidden="1">
      <c r="H342" s="2" t="s">
        <v>425</v>
      </c>
    </row>
    <row r="343" ht="13.5" hidden="1">
      <c r="H343" s="2" t="s">
        <v>426</v>
      </c>
    </row>
    <row r="344" ht="13.5" hidden="1">
      <c r="H344" s="2" t="s">
        <v>427</v>
      </c>
    </row>
    <row r="345" ht="13.5" hidden="1">
      <c r="H345" s="2" t="s">
        <v>428</v>
      </c>
    </row>
    <row r="346" ht="13.5" hidden="1">
      <c r="H346" s="2" t="s">
        <v>429</v>
      </c>
    </row>
    <row r="347" ht="13.5" hidden="1">
      <c r="H347" s="2" t="s">
        <v>430</v>
      </c>
    </row>
    <row r="348" ht="13.5" hidden="1">
      <c r="H348" s="2" t="s">
        <v>431</v>
      </c>
    </row>
    <row r="349" ht="13.5" hidden="1">
      <c r="H349" s="2" t="s">
        <v>432</v>
      </c>
    </row>
    <row r="350" ht="13.5" hidden="1">
      <c r="H350" s="2" t="s">
        <v>433</v>
      </c>
    </row>
    <row r="351" ht="13.5" hidden="1">
      <c r="H351" s="2" t="s">
        <v>434</v>
      </c>
    </row>
    <row r="352" ht="13.5" hidden="1">
      <c r="H352" s="2" t="s">
        <v>435</v>
      </c>
    </row>
    <row r="353" ht="13.5" hidden="1">
      <c r="H353" s="2" t="s">
        <v>436</v>
      </c>
    </row>
    <row r="354" ht="13.5" hidden="1">
      <c r="H354" s="2" t="s">
        <v>437</v>
      </c>
    </row>
    <row r="355" ht="13.5" hidden="1">
      <c r="H355" s="2" t="s">
        <v>438</v>
      </c>
    </row>
    <row r="356" ht="13.5" hidden="1">
      <c r="H356" s="2" t="s">
        <v>439</v>
      </c>
    </row>
    <row r="357" ht="13.5" hidden="1">
      <c r="H357" s="2" t="s">
        <v>440</v>
      </c>
    </row>
    <row r="358" ht="13.5" hidden="1">
      <c r="H358" s="2" t="s">
        <v>441</v>
      </c>
    </row>
    <row r="359" ht="13.5" hidden="1">
      <c r="H359" s="2" t="s">
        <v>442</v>
      </c>
    </row>
    <row r="360" ht="13.5" hidden="1">
      <c r="H360" s="2" t="s">
        <v>443</v>
      </c>
    </row>
    <row r="361" ht="13.5" hidden="1">
      <c r="H361" s="2" t="s">
        <v>444</v>
      </c>
    </row>
    <row r="362" ht="13.5" hidden="1">
      <c r="H362" s="2" t="s">
        <v>445</v>
      </c>
    </row>
    <row r="363" ht="13.5" hidden="1">
      <c r="H363" s="2" t="s">
        <v>446</v>
      </c>
    </row>
    <row r="364" ht="13.5" hidden="1">
      <c r="H364" s="2" t="s">
        <v>447</v>
      </c>
    </row>
    <row r="365" ht="13.5" hidden="1">
      <c r="H365" s="2" t="s">
        <v>448</v>
      </c>
    </row>
    <row r="366" ht="13.5" hidden="1">
      <c r="H366" s="2" t="s">
        <v>449</v>
      </c>
    </row>
    <row r="367" ht="13.5" hidden="1">
      <c r="H367" s="2" t="s">
        <v>450</v>
      </c>
    </row>
    <row r="368" ht="13.5" hidden="1">
      <c r="H368" s="78" t="s">
        <v>451</v>
      </c>
    </row>
    <row r="369" ht="13.5" hidden="1">
      <c r="H369" s="78" t="s">
        <v>452</v>
      </c>
    </row>
    <row r="370" ht="13.5" hidden="1">
      <c r="H370" s="78" t="s">
        <v>453</v>
      </c>
    </row>
    <row r="371" ht="13.5" hidden="1">
      <c r="H371" s="78" t="s">
        <v>454</v>
      </c>
    </row>
    <row r="372" ht="13.5" hidden="1">
      <c r="H372" s="78" t="s">
        <v>455</v>
      </c>
    </row>
    <row r="373" ht="13.5" hidden="1">
      <c r="H373" s="78" t="s">
        <v>456</v>
      </c>
    </row>
    <row r="374" ht="13.5" hidden="1">
      <c r="H374" s="78" t="s">
        <v>457</v>
      </c>
    </row>
    <row r="375" ht="13.5" hidden="1">
      <c r="H375" s="78" t="s">
        <v>458</v>
      </c>
    </row>
    <row r="376" ht="13.5" hidden="1">
      <c r="H376" s="78" t="s">
        <v>459</v>
      </c>
    </row>
    <row r="377" ht="13.5" hidden="1">
      <c r="H377" s="78" t="s">
        <v>460</v>
      </c>
    </row>
    <row r="378" ht="13.5" hidden="1">
      <c r="H378" s="78" t="s">
        <v>461</v>
      </c>
    </row>
    <row r="379" ht="13.5" hidden="1">
      <c r="H379" s="78" t="s">
        <v>462</v>
      </c>
    </row>
    <row r="380" ht="13.5" hidden="1">
      <c r="H380" s="78" t="s">
        <v>463</v>
      </c>
    </row>
    <row r="381" ht="13.5" hidden="1">
      <c r="H381" s="78" t="s">
        <v>464</v>
      </c>
    </row>
    <row r="382" ht="13.5" hidden="1">
      <c r="H382" s="78" t="s">
        <v>465</v>
      </c>
    </row>
    <row r="383" ht="13.5" hidden="1">
      <c r="H383" s="78" t="s">
        <v>466</v>
      </c>
    </row>
    <row r="384" ht="13.5" hidden="1">
      <c r="H384" s="78" t="s">
        <v>467</v>
      </c>
    </row>
    <row r="385" ht="13.5" hidden="1">
      <c r="H385" s="78" t="s">
        <v>468</v>
      </c>
    </row>
    <row r="386" ht="13.5" hidden="1">
      <c r="H386" s="78" t="s">
        <v>469</v>
      </c>
    </row>
    <row r="387" ht="13.5" hidden="1">
      <c r="H387" s="78" t="s">
        <v>470</v>
      </c>
    </row>
    <row r="388" ht="13.5" hidden="1">
      <c r="H388" s="78" t="s">
        <v>471</v>
      </c>
    </row>
    <row r="389" ht="13.5" hidden="1">
      <c r="H389" s="78" t="s">
        <v>472</v>
      </c>
    </row>
    <row r="390" ht="13.5" hidden="1">
      <c r="H390" s="78" t="s">
        <v>473</v>
      </c>
    </row>
    <row r="391" ht="13.5" hidden="1">
      <c r="H391" s="78" t="s">
        <v>474</v>
      </c>
    </row>
    <row r="392" ht="13.5" hidden="1">
      <c r="H392" s="78" t="s">
        <v>475</v>
      </c>
    </row>
    <row r="393" ht="13.5" hidden="1">
      <c r="H393" s="78" t="s">
        <v>476</v>
      </c>
    </row>
    <row r="394" ht="13.5" hidden="1">
      <c r="H394" s="78" t="s">
        <v>477</v>
      </c>
    </row>
    <row r="395" ht="13.5" hidden="1">
      <c r="H395" s="78" t="s">
        <v>478</v>
      </c>
    </row>
    <row r="396" ht="13.5" hidden="1">
      <c r="H396" s="78" t="s">
        <v>479</v>
      </c>
    </row>
    <row r="397" ht="13.5" hidden="1">
      <c r="H397" s="78" t="s">
        <v>480</v>
      </c>
    </row>
    <row r="398" ht="13.5" hidden="1">
      <c r="H398" s="78" t="s">
        <v>481</v>
      </c>
    </row>
    <row r="399" ht="13.5" hidden="1">
      <c r="H399" s="78" t="s">
        <v>482</v>
      </c>
    </row>
    <row r="400" ht="13.5" hidden="1">
      <c r="H400" s="78" t="s">
        <v>483</v>
      </c>
    </row>
    <row r="401" ht="13.5" hidden="1">
      <c r="H401" s="78" t="s">
        <v>484</v>
      </c>
    </row>
    <row r="402" ht="13.5" hidden="1">
      <c r="H402" s="78" t="s">
        <v>485</v>
      </c>
    </row>
    <row r="403" ht="13.5" hidden="1">
      <c r="H403" s="78" t="s">
        <v>486</v>
      </c>
    </row>
    <row r="404" ht="13.5" hidden="1">
      <c r="H404" s="78" t="s">
        <v>487</v>
      </c>
    </row>
    <row r="405" ht="13.5" hidden="1">
      <c r="H405" s="78" t="s">
        <v>488</v>
      </c>
    </row>
    <row r="406" ht="13.5" hidden="1">
      <c r="H406" s="78" t="s">
        <v>489</v>
      </c>
    </row>
    <row r="407" ht="13.5" hidden="1">
      <c r="H407" s="78" t="s">
        <v>490</v>
      </c>
    </row>
    <row r="408" ht="13.5" hidden="1">
      <c r="H408" s="78" t="s">
        <v>491</v>
      </c>
    </row>
    <row r="409" ht="13.5" hidden="1">
      <c r="H409" s="78" t="s">
        <v>492</v>
      </c>
    </row>
    <row r="410" ht="13.5" hidden="1">
      <c r="H410" s="78" t="s">
        <v>493</v>
      </c>
    </row>
    <row r="411" ht="13.5" hidden="1">
      <c r="H411" s="78" t="s">
        <v>494</v>
      </c>
    </row>
    <row r="412" ht="13.5" hidden="1">
      <c r="H412" s="78" t="s">
        <v>495</v>
      </c>
    </row>
    <row r="413" ht="13.5" hidden="1">
      <c r="H413" s="78" t="s">
        <v>496</v>
      </c>
    </row>
    <row r="414" ht="13.5" hidden="1">
      <c r="H414" s="78" t="s">
        <v>497</v>
      </c>
    </row>
    <row r="415" ht="13.5" hidden="1">
      <c r="H415" s="78" t="s">
        <v>498</v>
      </c>
    </row>
    <row r="416" ht="13.5" hidden="1">
      <c r="H416" s="78" t="s">
        <v>499</v>
      </c>
    </row>
    <row r="417" ht="13.5" hidden="1">
      <c r="H417" s="78" t="s">
        <v>500</v>
      </c>
    </row>
    <row r="418" ht="13.5" hidden="1">
      <c r="H418" s="78" t="s">
        <v>501</v>
      </c>
    </row>
    <row r="419" ht="13.5" hidden="1">
      <c r="H419" s="78" t="s">
        <v>502</v>
      </c>
    </row>
    <row r="420" ht="13.5" hidden="1">
      <c r="H420" s="78" t="s">
        <v>503</v>
      </c>
    </row>
    <row r="421" ht="13.5" hidden="1">
      <c r="H421" s="78" t="s">
        <v>504</v>
      </c>
    </row>
    <row r="422" ht="13.5" hidden="1">
      <c r="H422" s="78" t="s">
        <v>419</v>
      </c>
    </row>
    <row r="423" ht="13.5" hidden="1">
      <c r="H423" s="78" t="s">
        <v>505</v>
      </c>
    </row>
    <row r="424" ht="13.5" hidden="1">
      <c r="H424" s="78" t="s">
        <v>506</v>
      </c>
    </row>
    <row r="425" ht="13.5" hidden="1">
      <c r="H425" s="78" t="s">
        <v>507</v>
      </c>
    </row>
    <row r="426" ht="13.5" hidden="1">
      <c r="H426" s="78" t="s">
        <v>508</v>
      </c>
    </row>
    <row r="427" ht="13.5" hidden="1">
      <c r="H427" s="78" t="s">
        <v>509</v>
      </c>
    </row>
    <row r="428" ht="13.5" hidden="1">
      <c r="H428" s="78" t="s">
        <v>510</v>
      </c>
    </row>
    <row r="429" ht="13.5" hidden="1">
      <c r="H429" s="78" t="s">
        <v>511</v>
      </c>
    </row>
    <row r="430" ht="13.5" hidden="1">
      <c r="H430" s="78" t="s">
        <v>512</v>
      </c>
    </row>
    <row r="431" ht="13.5" hidden="1">
      <c r="H431" s="78" t="s">
        <v>513</v>
      </c>
    </row>
    <row r="432" ht="13.5" hidden="1">
      <c r="H432" s="78" t="s">
        <v>514</v>
      </c>
    </row>
    <row r="433" ht="13.5" hidden="1">
      <c r="H433" s="78" t="s">
        <v>515</v>
      </c>
    </row>
    <row r="434" ht="13.5" hidden="1">
      <c r="H434" s="78" t="s">
        <v>516</v>
      </c>
    </row>
    <row r="435" ht="13.5" hidden="1">
      <c r="H435" s="78" t="s">
        <v>517</v>
      </c>
    </row>
    <row r="436" ht="13.5" hidden="1">
      <c r="H436" s="78" t="s">
        <v>518</v>
      </c>
    </row>
    <row r="437" ht="13.5" hidden="1">
      <c r="H437" s="78" t="s">
        <v>519</v>
      </c>
    </row>
    <row r="438" ht="13.5" hidden="1">
      <c r="H438" s="78" t="s">
        <v>520</v>
      </c>
    </row>
    <row r="439" ht="13.5" hidden="1">
      <c r="H439" s="78" t="s">
        <v>521</v>
      </c>
    </row>
    <row r="440" ht="13.5" hidden="1">
      <c r="H440" s="78" t="s">
        <v>522</v>
      </c>
    </row>
    <row r="441" ht="13.5" hidden="1">
      <c r="H441" s="78" t="s">
        <v>523</v>
      </c>
    </row>
    <row r="442" ht="13.5" hidden="1">
      <c r="H442" s="78" t="s">
        <v>524</v>
      </c>
    </row>
    <row r="443" ht="13.5" hidden="1">
      <c r="H443" s="78" t="s">
        <v>525</v>
      </c>
    </row>
    <row r="444" ht="13.5" hidden="1">
      <c r="H444" s="78" t="s">
        <v>526</v>
      </c>
    </row>
    <row r="445" ht="13.5" hidden="1">
      <c r="H445" s="78" t="s">
        <v>527</v>
      </c>
    </row>
    <row r="446" ht="13.5" hidden="1">
      <c r="H446" s="78" t="s">
        <v>528</v>
      </c>
    </row>
    <row r="447" ht="13.5" hidden="1">
      <c r="H447" s="78" t="s">
        <v>529</v>
      </c>
    </row>
    <row r="448" ht="13.5" hidden="1">
      <c r="H448" s="78" t="s">
        <v>530</v>
      </c>
    </row>
    <row r="449" ht="13.5" hidden="1">
      <c r="H449" s="78" t="s">
        <v>531</v>
      </c>
    </row>
    <row r="450" ht="13.5" hidden="1">
      <c r="H450" s="78" t="s">
        <v>532</v>
      </c>
    </row>
    <row r="451" ht="13.5" hidden="1">
      <c r="H451" s="78" t="s">
        <v>533</v>
      </c>
    </row>
    <row r="452" ht="13.5" hidden="1">
      <c r="H452" s="78" t="s">
        <v>534</v>
      </c>
    </row>
    <row r="453" ht="13.5" hidden="1">
      <c r="H453" s="78" t="s">
        <v>535</v>
      </c>
    </row>
    <row r="454" ht="13.5" hidden="1">
      <c r="H454" s="78" t="s">
        <v>536</v>
      </c>
    </row>
    <row r="455" ht="13.5" hidden="1">
      <c r="H455" s="78" t="s">
        <v>537</v>
      </c>
    </row>
    <row r="456" ht="13.5" hidden="1">
      <c r="H456" s="78" t="s">
        <v>538</v>
      </c>
    </row>
    <row r="457" ht="13.5" hidden="1">
      <c r="H457" s="78" t="s">
        <v>539</v>
      </c>
    </row>
    <row r="458" ht="13.5" hidden="1">
      <c r="H458" s="78" t="s">
        <v>540</v>
      </c>
    </row>
    <row r="459" ht="13.5" hidden="1">
      <c r="H459" s="78" t="s">
        <v>541</v>
      </c>
    </row>
    <row r="460" ht="13.5" hidden="1">
      <c r="H460" s="78" t="s">
        <v>542</v>
      </c>
    </row>
    <row r="461" ht="13.5" hidden="1">
      <c r="H461" s="78" t="s">
        <v>543</v>
      </c>
    </row>
    <row r="462" ht="13.5" hidden="1">
      <c r="H462" s="78" t="s">
        <v>544</v>
      </c>
    </row>
    <row r="463" ht="13.5" hidden="1">
      <c r="H463" s="78" t="s">
        <v>545</v>
      </c>
    </row>
    <row r="464" ht="13.5" hidden="1">
      <c r="H464" s="78" t="s">
        <v>546</v>
      </c>
    </row>
    <row r="465" ht="13.5" hidden="1">
      <c r="H465" s="78" t="s">
        <v>547</v>
      </c>
    </row>
    <row r="466" ht="13.5" hidden="1">
      <c r="H466" s="78" t="s">
        <v>548</v>
      </c>
    </row>
    <row r="467" ht="13.5" hidden="1">
      <c r="H467" s="78" t="s">
        <v>549</v>
      </c>
    </row>
    <row r="468" ht="13.5" hidden="1">
      <c r="H468" s="78" t="s">
        <v>550</v>
      </c>
    </row>
    <row r="469" ht="13.5" hidden="1">
      <c r="H469" s="78" t="s">
        <v>551</v>
      </c>
    </row>
    <row r="470" ht="13.5" hidden="1">
      <c r="H470" s="78" t="s">
        <v>154</v>
      </c>
    </row>
    <row r="471" ht="13.5" hidden="1">
      <c r="H471" s="78" t="s">
        <v>552</v>
      </c>
    </row>
    <row r="472" ht="13.5" hidden="1">
      <c r="H472" s="78" t="s">
        <v>155</v>
      </c>
    </row>
    <row r="473" ht="13.5" hidden="1">
      <c r="H473" s="78" t="s">
        <v>553</v>
      </c>
    </row>
    <row r="474" ht="13.5" hidden="1">
      <c r="H474" s="78" t="s">
        <v>156</v>
      </c>
    </row>
    <row r="475" ht="13.5" hidden="1">
      <c r="H475" s="78" t="s">
        <v>157</v>
      </c>
    </row>
    <row r="476" ht="13.5" hidden="1">
      <c r="H476" s="78" t="s">
        <v>158</v>
      </c>
    </row>
    <row r="477" ht="13.5" hidden="1">
      <c r="H477" s="78" t="s">
        <v>159</v>
      </c>
    </row>
    <row r="478" ht="13.5" hidden="1">
      <c r="H478" s="78" t="s">
        <v>160</v>
      </c>
    </row>
    <row r="479" ht="13.5" hidden="1">
      <c r="H479" s="78" t="s">
        <v>161</v>
      </c>
    </row>
    <row r="480" ht="13.5" hidden="1">
      <c r="H480" s="78" t="s">
        <v>162</v>
      </c>
    </row>
    <row r="481" ht="13.5" hidden="1">
      <c r="H481" s="78" t="s">
        <v>163</v>
      </c>
    </row>
    <row r="482" ht="13.5" hidden="1">
      <c r="H482" s="78" t="s">
        <v>164</v>
      </c>
    </row>
    <row r="483" ht="13.5" hidden="1">
      <c r="H483" s="78" t="s">
        <v>165</v>
      </c>
    </row>
    <row r="484" ht="13.5" hidden="1">
      <c r="H484" s="78" t="s">
        <v>554</v>
      </c>
    </row>
    <row r="485" ht="13.5" hidden="1">
      <c r="H485" s="78" t="s">
        <v>166</v>
      </c>
    </row>
    <row r="486" ht="13.5" hidden="1">
      <c r="H486" s="78" t="s">
        <v>167</v>
      </c>
    </row>
    <row r="487" ht="13.5" hidden="1">
      <c r="H487" s="78" t="s">
        <v>555</v>
      </c>
    </row>
    <row r="488" ht="13.5" hidden="1">
      <c r="H488" s="78" t="s">
        <v>168</v>
      </c>
    </row>
    <row r="489" ht="13.5" hidden="1">
      <c r="H489" s="78" t="s">
        <v>556</v>
      </c>
    </row>
    <row r="490" ht="13.5" hidden="1">
      <c r="H490" s="78" t="s">
        <v>169</v>
      </c>
    </row>
    <row r="491" ht="13.5" hidden="1">
      <c r="H491" s="78" t="s">
        <v>557</v>
      </c>
    </row>
    <row r="492" ht="13.5" hidden="1">
      <c r="H492" s="78" t="s">
        <v>170</v>
      </c>
    </row>
    <row r="493" ht="13.5" hidden="1">
      <c r="H493" s="78" t="s">
        <v>558</v>
      </c>
    </row>
    <row r="494" ht="13.5" hidden="1">
      <c r="H494" s="78" t="s">
        <v>171</v>
      </c>
    </row>
    <row r="495" ht="13.5" hidden="1">
      <c r="H495" s="78" t="s">
        <v>172</v>
      </c>
    </row>
    <row r="496" ht="13.5" hidden="1">
      <c r="H496" s="78" t="s">
        <v>173</v>
      </c>
    </row>
    <row r="497" ht="13.5" hidden="1">
      <c r="H497" s="78" t="s">
        <v>174</v>
      </c>
    </row>
    <row r="498" ht="13.5" hidden="1">
      <c r="H498" s="78" t="s">
        <v>559</v>
      </c>
    </row>
    <row r="499" ht="13.5" hidden="1">
      <c r="H499" s="78" t="s">
        <v>175</v>
      </c>
    </row>
    <row r="500" ht="13.5" hidden="1">
      <c r="H500" s="78" t="s">
        <v>560</v>
      </c>
    </row>
    <row r="501" ht="13.5" hidden="1">
      <c r="H501" s="78" t="s">
        <v>176</v>
      </c>
    </row>
    <row r="502" ht="13.5" hidden="1">
      <c r="H502" s="78" t="s">
        <v>177</v>
      </c>
    </row>
    <row r="503" ht="13.5" hidden="1">
      <c r="H503" s="78" t="s">
        <v>178</v>
      </c>
    </row>
    <row r="504" ht="13.5" hidden="1">
      <c r="H504" s="78" t="s">
        <v>561</v>
      </c>
    </row>
    <row r="505" ht="13.5" hidden="1">
      <c r="H505" s="78" t="s">
        <v>562</v>
      </c>
    </row>
    <row r="506" ht="13.5" hidden="1">
      <c r="H506" s="78" t="s">
        <v>179</v>
      </c>
    </row>
    <row r="507" ht="13.5" hidden="1">
      <c r="H507" s="78" t="s">
        <v>563</v>
      </c>
    </row>
    <row r="508" ht="13.5" hidden="1">
      <c r="H508" s="78" t="s">
        <v>180</v>
      </c>
    </row>
    <row r="509" ht="13.5" hidden="1">
      <c r="H509" s="78" t="s">
        <v>181</v>
      </c>
    </row>
    <row r="510" ht="13.5" hidden="1">
      <c r="H510" s="78" t="s">
        <v>564</v>
      </c>
    </row>
    <row r="511" ht="13.5" hidden="1">
      <c r="H511" s="78" t="s">
        <v>565</v>
      </c>
    </row>
    <row r="512" ht="13.5" hidden="1">
      <c r="H512" s="78" t="s">
        <v>566</v>
      </c>
    </row>
    <row r="513" ht="13.5" hidden="1">
      <c r="H513" s="78" t="s">
        <v>182</v>
      </c>
    </row>
    <row r="514" ht="13.5" hidden="1">
      <c r="H514" s="78" t="s">
        <v>183</v>
      </c>
    </row>
    <row r="515" ht="13.5" hidden="1">
      <c r="H515" s="78" t="s">
        <v>567</v>
      </c>
    </row>
    <row r="516" ht="13.5" hidden="1">
      <c r="H516" s="78" t="s">
        <v>184</v>
      </c>
    </row>
    <row r="517" ht="13.5" hidden="1">
      <c r="H517" s="78" t="s">
        <v>568</v>
      </c>
    </row>
    <row r="518" ht="13.5" hidden="1">
      <c r="H518" s="78" t="s">
        <v>185</v>
      </c>
    </row>
    <row r="519" ht="13.5" hidden="1">
      <c r="H519" s="78" t="s">
        <v>186</v>
      </c>
    </row>
    <row r="520" ht="13.5" hidden="1">
      <c r="H520" s="78" t="s">
        <v>187</v>
      </c>
    </row>
    <row r="521" ht="13.5" hidden="1">
      <c r="H521" s="78" t="s">
        <v>188</v>
      </c>
    </row>
    <row r="522" ht="13.5" hidden="1">
      <c r="H522" s="78" t="s">
        <v>189</v>
      </c>
    </row>
    <row r="523" ht="13.5" hidden="1">
      <c r="H523" s="78" t="s">
        <v>569</v>
      </c>
    </row>
    <row r="524" ht="13.5" hidden="1">
      <c r="H524" s="78" t="s">
        <v>570</v>
      </c>
    </row>
    <row r="525" ht="13.5" hidden="1">
      <c r="H525" s="78" t="s">
        <v>571</v>
      </c>
    </row>
    <row r="526" ht="13.5" hidden="1">
      <c r="H526" s="78" t="s">
        <v>572</v>
      </c>
    </row>
    <row r="527" ht="13.5" hidden="1">
      <c r="H527" s="78" t="s">
        <v>573</v>
      </c>
    </row>
    <row r="528" ht="13.5" hidden="1">
      <c r="H528" s="78" t="s">
        <v>574</v>
      </c>
    </row>
    <row r="529" ht="13.5" hidden="1">
      <c r="H529" s="78" t="s">
        <v>575</v>
      </c>
    </row>
    <row r="530" ht="13.5" hidden="1">
      <c r="H530" s="78" t="s">
        <v>576</v>
      </c>
    </row>
    <row r="531" ht="13.5" hidden="1">
      <c r="H531" s="78" t="s">
        <v>577</v>
      </c>
    </row>
    <row r="532" ht="13.5" hidden="1">
      <c r="H532" s="78" t="s">
        <v>578</v>
      </c>
    </row>
    <row r="533" ht="13.5" hidden="1">
      <c r="H533" s="78" t="s">
        <v>579</v>
      </c>
    </row>
    <row r="534" ht="13.5" hidden="1">
      <c r="H534" s="78" t="s">
        <v>580</v>
      </c>
    </row>
    <row r="535" ht="13.5" hidden="1">
      <c r="H535" s="78" t="s">
        <v>581</v>
      </c>
    </row>
    <row r="536" ht="13.5" hidden="1">
      <c r="H536" s="78" t="s">
        <v>582</v>
      </c>
    </row>
    <row r="537" ht="13.5" hidden="1">
      <c r="H537" s="78" t="s">
        <v>583</v>
      </c>
    </row>
    <row r="538" ht="13.5" hidden="1">
      <c r="H538" s="78" t="s">
        <v>584</v>
      </c>
    </row>
    <row r="539" ht="13.5" hidden="1">
      <c r="H539" s="78" t="s">
        <v>585</v>
      </c>
    </row>
    <row r="540" ht="13.5" hidden="1">
      <c r="H540" s="78" t="s">
        <v>586</v>
      </c>
    </row>
    <row r="541" ht="13.5" hidden="1">
      <c r="H541" s="78" t="s">
        <v>587</v>
      </c>
    </row>
    <row r="542" ht="13.5" hidden="1">
      <c r="H542" s="78" t="s">
        <v>588</v>
      </c>
    </row>
    <row r="543" ht="13.5" hidden="1">
      <c r="H543" s="78" t="s">
        <v>589</v>
      </c>
    </row>
    <row r="544" ht="13.5" hidden="1">
      <c r="H544" s="78" t="s">
        <v>590</v>
      </c>
    </row>
    <row r="545" ht="13.5" hidden="1">
      <c r="H545" s="78" t="s">
        <v>591</v>
      </c>
    </row>
    <row r="546" ht="13.5" hidden="1">
      <c r="H546" s="78" t="s">
        <v>592</v>
      </c>
    </row>
    <row r="547" ht="13.5" hidden="1">
      <c r="H547" s="78" t="s">
        <v>593</v>
      </c>
    </row>
    <row r="548" ht="13.5" hidden="1">
      <c r="H548" s="78" t="s">
        <v>594</v>
      </c>
    </row>
    <row r="549" ht="13.5" hidden="1">
      <c r="H549" s="78" t="s">
        <v>595</v>
      </c>
    </row>
    <row r="550" ht="13.5" hidden="1">
      <c r="H550" s="78" t="s">
        <v>596</v>
      </c>
    </row>
    <row r="551" ht="13.5" hidden="1">
      <c r="H551" s="78" t="s">
        <v>597</v>
      </c>
    </row>
    <row r="552" ht="13.5" hidden="1">
      <c r="H552" s="78" t="s">
        <v>598</v>
      </c>
    </row>
    <row r="553" ht="13.5" hidden="1">
      <c r="H553" s="78" t="s">
        <v>599</v>
      </c>
    </row>
    <row r="554" ht="13.5" hidden="1">
      <c r="H554" s="78" t="s">
        <v>600</v>
      </c>
    </row>
    <row r="555" ht="13.5" hidden="1">
      <c r="H555" s="78" t="s">
        <v>601</v>
      </c>
    </row>
    <row r="556" ht="13.5" hidden="1">
      <c r="H556" s="78" t="s">
        <v>602</v>
      </c>
    </row>
    <row r="557" ht="13.5" hidden="1">
      <c r="H557" s="78" t="s">
        <v>603</v>
      </c>
    </row>
    <row r="558" ht="13.5" hidden="1">
      <c r="H558" s="78" t="s">
        <v>604</v>
      </c>
    </row>
    <row r="559" ht="13.5" hidden="1">
      <c r="H559" s="78" t="s">
        <v>605</v>
      </c>
    </row>
    <row r="560" ht="13.5" hidden="1">
      <c r="H560" s="78" t="s">
        <v>606</v>
      </c>
    </row>
    <row r="561" ht="13.5" hidden="1">
      <c r="H561" s="78" t="s">
        <v>607</v>
      </c>
    </row>
    <row r="562" ht="13.5" hidden="1">
      <c r="H562" s="78" t="s">
        <v>608</v>
      </c>
    </row>
    <row r="563" ht="13.5" hidden="1">
      <c r="H563" s="78" t="s">
        <v>609</v>
      </c>
    </row>
    <row r="564" ht="13.5" hidden="1">
      <c r="H564" s="78" t="s">
        <v>610</v>
      </c>
    </row>
    <row r="565" ht="13.5" hidden="1">
      <c r="H565" s="78" t="s">
        <v>611</v>
      </c>
    </row>
    <row r="566" ht="13.5" hidden="1">
      <c r="H566" s="78" t="s">
        <v>612</v>
      </c>
    </row>
    <row r="567" ht="13.5" hidden="1">
      <c r="H567" s="78" t="s">
        <v>613</v>
      </c>
    </row>
    <row r="568" ht="13.5" hidden="1">
      <c r="H568" s="78" t="s">
        <v>614</v>
      </c>
    </row>
    <row r="569" ht="13.5" hidden="1">
      <c r="H569" s="78" t="s">
        <v>615</v>
      </c>
    </row>
    <row r="570" ht="13.5" hidden="1">
      <c r="H570" s="78" t="s">
        <v>616</v>
      </c>
    </row>
    <row r="571" ht="13.5" hidden="1">
      <c r="H571" s="78" t="s">
        <v>617</v>
      </c>
    </row>
    <row r="572" ht="13.5" hidden="1">
      <c r="H572" s="78" t="s">
        <v>618</v>
      </c>
    </row>
    <row r="573" ht="13.5" hidden="1">
      <c r="H573" s="78" t="s">
        <v>619</v>
      </c>
    </row>
    <row r="574" ht="13.5" hidden="1">
      <c r="H574" s="78" t="s">
        <v>620</v>
      </c>
    </row>
    <row r="575" ht="13.5" hidden="1">
      <c r="H575" s="78" t="s">
        <v>621</v>
      </c>
    </row>
    <row r="576" ht="13.5" hidden="1">
      <c r="H576" s="78" t="s">
        <v>622</v>
      </c>
    </row>
    <row r="577" ht="13.5" hidden="1">
      <c r="H577" s="78" t="s">
        <v>623</v>
      </c>
    </row>
    <row r="578" ht="13.5" hidden="1">
      <c r="H578" s="78" t="s">
        <v>624</v>
      </c>
    </row>
    <row r="579" ht="13.5" hidden="1">
      <c r="H579" s="78" t="s">
        <v>625</v>
      </c>
    </row>
    <row r="580" ht="13.5" hidden="1">
      <c r="H580" s="78" t="s">
        <v>626</v>
      </c>
    </row>
    <row r="581" ht="13.5" hidden="1">
      <c r="H581" s="78" t="s">
        <v>627</v>
      </c>
    </row>
    <row r="582" ht="13.5" hidden="1">
      <c r="H582" s="78" t="s">
        <v>628</v>
      </c>
    </row>
    <row r="583" ht="13.5" hidden="1">
      <c r="H583" s="78" t="s">
        <v>629</v>
      </c>
    </row>
    <row r="584" ht="13.5" hidden="1">
      <c r="H584" s="78" t="s">
        <v>630</v>
      </c>
    </row>
    <row r="585" ht="13.5" hidden="1">
      <c r="H585" s="78" t="s">
        <v>631</v>
      </c>
    </row>
    <row r="586" ht="13.5" hidden="1">
      <c r="H586" s="78" t="s">
        <v>632</v>
      </c>
    </row>
    <row r="587" ht="13.5" hidden="1">
      <c r="H587" s="78" t="s">
        <v>633</v>
      </c>
    </row>
    <row r="588" ht="13.5" hidden="1">
      <c r="H588" s="78" t="s">
        <v>634</v>
      </c>
    </row>
    <row r="589" ht="13.5" hidden="1">
      <c r="H589" s="78" t="s">
        <v>635</v>
      </c>
    </row>
    <row r="590" ht="13.5" hidden="1">
      <c r="H590" s="78" t="s">
        <v>636</v>
      </c>
    </row>
    <row r="591" ht="13.5" hidden="1">
      <c r="H591" s="78" t="s">
        <v>637</v>
      </c>
    </row>
    <row r="592" ht="13.5" hidden="1">
      <c r="H592" s="78" t="s">
        <v>638</v>
      </c>
    </row>
    <row r="593" ht="13.5" hidden="1">
      <c r="H593" s="78" t="s">
        <v>639</v>
      </c>
    </row>
    <row r="594" ht="13.5" hidden="1">
      <c r="H594" s="78" t="s">
        <v>640</v>
      </c>
    </row>
    <row r="595" ht="13.5" hidden="1">
      <c r="H595" s="78" t="s">
        <v>641</v>
      </c>
    </row>
    <row r="596" ht="13.5" hidden="1">
      <c r="H596" s="78" t="s">
        <v>642</v>
      </c>
    </row>
    <row r="597" ht="13.5" hidden="1">
      <c r="H597" s="78" t="s">
        <v>643</v>
      </c>
    </row>
    <row r="598" ht="13.5" hidden="1">
      <c r="H598" s="78" t="s">
        <v>644</v>
      </c>
    </row>
    <row r="599" ht="13.5" hidden="1">
      <c r="H599" s="78" t="s">
        <v>645</v>
      </c>
    </row>
    <row r="600" ht="13.5" hidden="1">
      <c r="H600" s="78" t="s">
        <v>646</v>
      </c>
    </row>
    <row r="601" ht="13.5" hidden="1">
      <c r="H601" s="78" t="s">
        <v>647</v>
      </c>
    </row>
    <row r="602" ht="13.5" hidden="1">
      <c r="H602" s="78" t="s">
        <v>648</v>
      </c>
    </row>
    <row r="603" ht="13.5" hidden="1">
      <c r="H603" s="78" t="s">
        <v>649</v>
      </c>
    </row>
    <row r="604" ht="13.5" hidden="1">
      <c r="H604" s="78" t="s">
        <v>650</v>
      </c>
    </row>
    <row r="605" ht="13.5" hidden="1">
      <c r="H605" s="78" t="s">
        <v>651</v>
      </c>
    </row>
    <row r="606" ht="13.5" hidden="1">
      <c r="H606" s="78" t="s">
        <v>652</v>
      </c>
    </row>
    <row r="607" ht="13.5" hidden="1">
      <c r="H607" s="78" t="s">
        <v>653</v>
      </c>
    </row>
    <row r="608" ht="13.5" hidden="1">
      <c r="H608" s="78" t="s">
        <v>654</v>
      </c>
    </row>
    <row r="609" ht="13.5" hidden="1">
      <c r="H609" s="78" t="s">
        <v>655</v>
      </c>
    </row>
    <row r="610" ht="13.5" hidden="1">
      <c r="H610" s="78" t="s">
        <v>656</v>
      </c>
    </row>
    <row r="611" ht="13.5" hidden="1">
      <c r="H611" s="78" t="s">
        <v>657</v>
      </c>
    </row>
    <row r="612" ht="13.5" hidden="1">
      <c r="H612" s="78" t="s">
        <v>658</v>
      </c>
    </row>
    <row r="613" ht="13.5" hidden="1">
      <c r="H613" s="78" t="s">
        <v>659</v>
      </c>
    </row>
    <row r="614" ht="13.5" hidden="1">
      <c r="H614" s="78" t="s">
        <v>660</v>
      </c>
    </row>
    <row r="615" ht="13.5" hidden="1">
      <c r="H615" s="78" t="s">
        <v>661</v>
      </c>
    </row>
    <row r="616" ht="13.5" hidden="1">
      <c r="H616" s="78" t="s">
        <v>662</v>
      </c>
    </row>
    <row r="617" ht="13.5" hidden="1">
      <c r="H617" s="78" t="s">
        <v>663</v>
      </c>
    </row>
    <row r="618" ht="13.5" hidden="1">
      <c r="H618" s="78" t="s">
        <v>664</v>
      </c>
    </row>
    <row r="619" ht="13.5" hidden="1">
      <c r="H619" s="78" t="s">
        <v>665</v>
      </c>
    </row>
    <row r="620" ht="13.5" hidden="1">
      <c r="H620" s="78" t="s">
        <v>666</v>
      </c>
    </row>
    <row r="621" ht="13.5" hidden="1">
      <c r="H621" s="78" t="s">
        <v>667</v>
      </c>
    </row>
    <row r="622" ht="13.5" hidden="1">
      <c r="H622" s="78" t="s">
        <v>668</v>
      </c>
    </row>
    <row r="623" ht="13.5" hidden="1">
      <c r="H623" s="78" t="s">
        <v>669</v>
      </c>
    </row>
    <row r="624" ht="13.5" hidden="1">
      <c r="H624" s="78" t="s">
        <v>670</v>
      </c>
    </row>
    <row r="625" ht="13.5" hidden="1">
      <c r="H625" s="78" t="s">
        <v>671</v>
      </c>
    </row>
    <row r="626" ht="13.5" hidden="1">
      <c r="H626" s="78" t="s">
        <v>672</v>
      </c>
    </row>
    <row r="627" ht="13.5" hidden="1">
      <c r="H627" s="78" t="s">
        <v>673</v>
      </c>
    </row>
    <row r="628" ht="13.5" hidden="1">
      <c r="H628" s="78" t="s">
        <v>674</v>
      </c>
    </row>
    <row r="629" ht="13.5" hidden="1">
      <c r="H629" s="78" t="s">
        <v>675</v>
      </c>
    </row>
    <row r="630" ht="13.5" hidden="1">
      <c r="H630" s="78" t="s">
        <v>676</v>
      </c>
    </row>
    <row r="631" ht="13.5" hidden="1">
      <c r="H631" s="78" t="s">
        <v>677</v>
      </c>
    </row>
    <row r="632" ht="13.5" hidden="1">
      <c r="H632" s="78" t="s">
        <v>678</v>
      </c>
    </row>
    <row r="633" ht="13.5" hidden="1">
      <c r="H633" s="78"/>
    </row>
    <row r="634" ht="13.5" hidden="1">
      <c r="H634" s="78" t="s">
        <v>679</v>
      </c>
    </row>
    <row r="635" ht="13.5" hidden="1">
      <c r="H635" s="78" t="s">
        <v>60</v>
      </c>
    </row>
    <row r="636" ht="13.5" hidden="1">
      <c r="H636" s="78" t="s">
        <v>61</v>
      </c>
    </row>
    <row r="637" ht="13.5" hidden="1">
      <c r="H637" s="78" t="s">
        <v>62</v>
      </c>
    </row>
    <row r="638" ht="13.5" hidden="1">
      <c r="H638" s="78" t="s">
        <v>63</v>
      </c>
    </row>
    <row r="639" ht="13.5" hidden="1">
      <c r="H639" s="78" t="s">
        <v>64</v>
      </c>
    </row>
    <row r="640" ht="13.5" hidden="1">
      <c r="H640" s="78" t="s">
        <v>65</v>
      </c>
    </row>
    <row r="641" ht="13.5" hidden="1">
      <c r="H641" s="78" t="s">
        <v>66</v>
      </c>
    </row>
    <row r="642" ht="13.5" hidden="1">
      <c r="H642" s="78" t="s">
        <v>680</v>
      </c>
    </row>
    <row r="643" ht="13.5" hidden="1">
      <c r="H643" s="78" t="s">
        <v>67</v>
      </c>
    </row>
    <row r="644" ht="13.5" hidden="1">
      <c r="H644" s="78" t="s">
        <v>68</v>
      </c>
    </row>
    <row r="645" ht="13.5" hidden="1">
      <c r="H645" s="78" t="s">
        <v>69</v>
      </c>
    </row>
    <row r="646" ht="13.5" hidden="1">
      <c r="H646" s="78" t="s">
        <v>70</v>
      </c>
    </row>
    <row r="647" ht="13.5" hidden="1">
      <c r="H647" s="78" t="s">
        <v>71</v>
      </c>
    </row>
    <row r="648" ht="13.5" hidden="1">
      <c r="H648" s="78" t="s">
        <v>72</v>
      </c>
    </row>
    <row r="649" ht="13.5" hidden="1">
      <c r="H649" s="78" t="s">
        <v>73</v>
      </c>
    </row>
    <row r="650" ht="13.5" hidden="1">
      <c r="H650" s="78" t="s">
        <v>74</v>
      </c>
    </row>
    <row r="651" ht="13.5" hidden="1">
      <c r="H651" s="78" t="s">
        <v>75</v>
      </c>
    </row>
    <row r="652" ht="13.5" hidden="1">
      <c r="H652" s="78" t="s">
        <v>76</v>
      </c>
    </row>
    <row r="653" ht="13.5" hidden="1">
      <c r="H653" s="78" t="s">
        <v>77</v>
      </c>
    </row>
    <row r="654" ht="13.5" hidden="1">
      <c r="H654" s="78" t="s">
        <v>78</v>
      </c>
    </row>
    <row r="655" ht="13.5" hidden="1">
      <c r="H655" s="78" t="s">
        <v>79</v>
      </c>
    </row>
    <row r="656" ht="13.5" hidden="1">
      <c r="H656" s="78" t="s">
        <v>80</v>
      </c>
    </row>
    <row r="657" ht="13.5" hidden="1">
      <c r="H657" s="78" t="s">
        <v>81</v>
      </c>
    </row>
    <row r="658" ht="13.5" hidden="1">
      <c r="H658" s="78" t="s">
        <v>82</v>
      </c>
    </row>
    <row r="659" ht="13.5" hidden="1">
      <c r="H659" s="78" t="s">
        <v>83</v>
      </c>
    </row>
    <row r="660" ht="13.5" hidden="1">
      <c r="H660" s="78" t="s">
        <v>84</v>
      </c>
    </row>
    <row r="661" ht="13.5" hidden="1">
      <c r="H661" s="78" t="s">
        <v>85</v>
      </c>
    </row>
    <row r="662" ht="13.5" hidden="1">
      <c r="H662" s="78" t="s">
        <v>86</v>
      </c>
    </row>
    <row r="663" ht="13.5" hidden="1">
      <c r="H663" s="78" t="s">
        <v>87</v>
      </c>
    </row>
    <row r="664" ht="13.5" hidden="1">
      <c r="H664" s="78" t="s">
        <v>88</v>
      </c>
    </row>
    <row r="665" ht="13.5" hidden="1">
      <c r="H665" s="78" t="s">
        <v>89</v>
      </c>
    </row>
    <row r="666" ht="13.5" hidden="1">
      <c r="H666" s="78" t="s">
        <v>90</v>
      </c>
    </row>
    <row r="667" ht="13.5" hidden="1">
      <c r="H667" s="78" t="s">
        <v>91</v>
      </c>
    </row>
    <row r="668" ht="13.5" hidden="1">
      <c r="H668" s="78" t="s">
        <v>92</v>
      </c>
    </row>
    <row r="669" ht="13.5" hidden="1">
      <c r="H669" s="78" t="s">
        <v>93</v>
      </c>
    </row>
    <row r="670" ht="13.5" hidden="1">
      <c r="H670" s="78" t="s">
        <v>94</v>
      </c>
    </row>
    <row r="671" ht="13.5" hidden="1">
      <c r="H671" s="78" t="s">
        <v>95</v>
      </c>
    </row>
    <row r="672" ht="13.5" hidden="1">
      <c r="H672" s="78" t="s">
        <v>96</v>
      </c>
    </row>
    <row r="673" ht="13.5" hidden="1">
      <c r="H673" s="78" t="s">
        <v>97</v>
      </c>
    </row>
    <row r="674" ht="13.5" hidden="1">
      <c r="H674" s="78" t="s">
        <v>98</v>
      </c>
    </row>
    <row r="675" ht="13.5" hidden="1">
      <c r="H675" s="78" t="s">
        <v>99</v>
      </c>
    </row>
    <row r="676" ht="13.5" hidden="1">
      <c r="H676" s="78" t="s">
        <v>100</v>
      </c>
    </row>
    <row r="677" ht="13.5" hidden="1">
      <c r="H677" s="78" t="s">
        <v>681</v>
      </c>
    </row>
    <row r="678" ht="13.5" hidden="1">
      <c r="H678" s="78" t="s">
        <v>101</v>
      </c>
    </row>
    <row r="679" ht="13.5" hidden="1">
      <c r="H679" s="78" t="s">
        <v>102</v>
      </c>
    </row>
    <row r="680" ht="13.5" hidden="1">
      <c r="H680" s="78" t="s">
        <v>103</v>
      </c>
    </row>
    <row r="681" ht="13.5" hidden="1">
      <c r="H681" s="78" t="s">
        <v>104</v>
      </c>
    </row>
    <row r="682" ht="13.5" hidden="1">
      <c r="H682" s="78" t="s">
        <v>105</v>
      </c>
    </row>
    <row r="683" ht="13.5" hidden="1">
      <c r="H683" s="78" t="s">
        <v>106</v>
      </c>
    </row>
    <row r="684" ht="13.5" hidden="1">
      <c r="H684" s="78" t="s">
        <v>107</v>
      </c>
    </row>
    <row r="685" ht="13.5" hidden="1">
      <c r="H685" s="78" t="s">
        <v>108</v>
      </c>
    </row>
    <row r="686" ht="13.5" hidden="1">
      <c r="H686" s="78" t="s">
        <v>109</v>
      </c>
    </row>
    <row r="687" ht="13.5" hidden="1">
      <c r="H687" s="78" t="s">
        <v>110</v>
      </c>
    </row>
    <row r="688" ht="13.5" hidden="1">
      <c r="H688" s="78" t="s">
        <v>111</v>
      </c>
    </row>
    <row r="689" ht="13.5" hidden="1">
      <c r="H689" s="78" t="s">
        <v>112</v>
      </c>
    </row>
    <row r="690" ht="13.5" hidden="1">
      <c r="H690" s="78" t="s">
        <v>113</v>
      </c>
    </row>
    <row r="691" ht="13.5" hidden="1">
      <c r="H691" s="78" t="s">
        <v>114</v>
      </c>
    </row>
    <row r="692" ht="13.5" hidden="1">
      <c r="H692" s="78" t="s">
        <v>115</v>
      </c>
    </row>
    <row r="693" ht="13.5" hidden="1">
      <c r="H693" s="78" t="s">
        <v>116</v>
      </c>
    </row>
    <row r="694" ht="13.5" hidden="1">
      <c r="H694" s="78" t="s">
        <v>117</v>
      </c>
    </row>
    <row r="695" ht="13.5" hidden="1">
      <c r="H695" s="78" t="s">
        <v>118</v>
      </c>
    </row>
    <row r="696" ht="13.5" hidden="1">
      <c r="H696" s="78" t="s">
        <v>119</v>
      </c>
    </row>
    <row r="697" ht="13.5" hidden="1">
      <c r="H697" s="78" t="s">
        <v>120</v>
      </c>
    </row>
    <row r="698" ht="13.5" hidden="1">
      <c r="H698" s="78" t="s">
        <v>121</v>
      </c>
    </row>
    <row r="699" ht="13.5" hidden="1">
      <c r="H699" s="78" t="s">
        <v>122</v>
      </c>
    </row>
    <row r="700" ht="13.5" hidden="1">
      <c r="H700" s="78" t="s">
        <v>123</v>
      </c>
    </row>
    <row r="701" ht="13.5" hidden="1">
      <c r="H701" s="78" t="s">
        <v>124</v>
      </c>
    </row>
    <row r="702" ht="13.5" hidden="1">
      <c r="H702" s="78" t="s">
        <v>125</v>
      </c>
    </row>
    <row r="703" ht="13.5" hidden="1">
      <c r="H703" s="78" t="s">
        <v>126</v>
      </c>
    </row>
    <row r="704" ht="13.5" hidden="1">
      <c r="H704" s="78" t="s">
        <v>127</v>
      </c>
    </row>
    <row r="705" ht="13.5" hidden="1">
      <c r="H705" s="78" t="s">
        <v>128</v>
      </c>
    </row>
    <row r="706" ht="13.5" hidden="1">
      <c r="H706" s="78" t="s">
        <v>129</v>
      </c>
    </row>
    <row r="707" ht="13.5" hidden="1">
      <c r="H707" s="78" t="s">
        <v>130</v>
      </c>
    </row>
    <row r="708" ht="13.5" hidden="1">
      <c r="H708" s="78" t="s">
        <v>131</v>
      </c>
    </row>
    <row r="709" ht="13.5" hidden="1">
      <c r="H709" s="78" t="s">
        <v>132</v>
      </c>
    </row>
    <row r="710" ht="13.5" hidden="1">
      <c r="H710" s="78" t="s">
        <v>133</v>
      </c>
    </row>
    <row r="711" ht="13.5" hidden="1">
      <c r="H711" s="78" t="s">
        <v>134</v>
      </c>
    </row>
    <row r="712" ht="13.5" hidden="1">
      <c r="H712" s="78" t="s">
        <v>682</v>
      </c>
    </row>
    <row r="713" ht="13.5" hidden="1">
      <c r="H713" s="78" t="s">
        <v>135</v>
      </c>
    </row>
    <row r="714" ht="13.5" hidden="1">
      <c r="H714" s="78" t="s">
        <v>136</v>
      </c>
    </row>
    <row r="715" ht="13.5" hidden="1">
      <c r="H715" s="78" t="s">
        <v>137</v>
      </c>
    </row>
    <row r="716" ht="13.5" hidden="1">
      <c r="H716" s="78" t="s">
        <v>138</v>
      </c>
    </row>
    <row r="717" ht="13.5" hidden="1">
      <c r="H717" s="78" t="s">
        <v>139</v>
      </c>
    </row>
    <row r="718" ht="13.5" hidden="1">
      <c r="H718" s="78" t="s">
        <v>140</v>
      </c>
    </row>
    <row r="719" ht="13.5" hidden="1">
      <c r="H719" s="78" t="s">
        <v>683</v>
      </c>
    </row>
    <row r="720" ht="13.5" hidden="1">
      <c r="H720" s="78" t="s">
        <v>141</v>
      </c>
    </row>
    <row r="721" ht="13.5" hidden="1">
      <c r="H721" s="78" t="s">
        <v>142</v>
      </c>
    </row>
    <row r="722" ht="13.5" hidden="1">
      <c r="H722" s="78" t="s">
        <v>143</v>
      </c>
    </row>
    <row r="723" ht="13.5" hidden="1">
      <c r="H723" s="78" t="s">
        <v>144</v>
      </c>
    </row>
    <row r="724" ht="13.5" hidden="1">
      <c r="H724" s="78" t="s">
        <v>145</v>
      </c>
    </row>
    <row r="725" ht="13.5" hidden="1">
      <c r="H725" s="78" t="s">
        <v>146</v>
      </c>
    </row>
    <row r="726" ht="13.5" hidden="1">
      <c r="H726" s="78" t="s">
        <v>147</v>
      </c>
    </row>
    <row r="727" ht="13.5" hidden="1">
      <c r="H727" s="78" t="s">
        <v>419</v>
      </c>
    </row>
    <row r="728" ht="13.5" hidden="1">
      <c r="H728" s="78" t="s">
        <v>684</v>
      </c>
    </row>
    <row r="729" ht="13.5" hidden="1">
      <c r="H729" s="78" t="s">
        <v>685</v>
      </c>
    </row>
    <row r="730" ht="13.5" hidden="1">
      <c r="H730" s="78" t="s">
        <v>686</v>
      </c>
    </row>
    <row r="731" ht="13.5" hidden="1">
      <c r="H731" s="78" t="s">
        <v>687</v>
      </c>
    </row>
    <row r="732" ht="13.5" hidden="1">
      <c r="H732" s="78" t="s">
        <v>688</v>
      </c>
    </row>
    <row r="733" ht="13.5" hidden="1">
      <c r="H733" s="78" t="s">
        <v>689</v>
      </c>
    </row>
    <row r="734" ht="13.5" hidden="1">
      <c r="H734" s="78" t="s">
        <v>690</v>
      </c>
    </row>
    <row r="735" ht="13.5" hidden="1">
      <c r="H735" s="78" t="s">
        <v>691</v>
      </c>
    </row>
    <row r="736" ht="13.5" hidden="1">
      <c r="H736" s="78" t="s">
        <v>692</v>
      </c>
    </row>
    <row r="737" ht="13.5" hidden="1">
      <c r="H737" s="78" t="s">
        <v>693</v>
      </c>
    </row>
    <row r="738" ht="13.5" hidden="1">
      <c r="H738" s="78" t="s">
        <v>694</v>
      </c>
    </row>
    <row r="739" ht="13.5" hidden="1">
      <c r="H739" s="78" t="s">
        <v>695</v>
      </c>
    </row>
    <row r="740" ht="13.5" hidden="1">
      <c r="H740" s="78" t="s">
        <v>696</v>
      </c>
    </row>
    <row r="741" ht="13.5" hidden="1">
      <c r="H741" s="78" t="s">
        <v>697</v>
      </c>
    </row>
    <row r="742" ht="13.5" hidden="1">
      <c r="H742" s="78" t="s">
        <v>698</v>
      </c>
    </row>
    <row r="743" ht="13.5" hidden="1">
      <c r="H743" s="78" t="s">
        <v>699</v>
      </c>
    </row>
    <row r="744" ht="13.5" hidden="1">
      <c r="H744" s="78" t="s">
        <v>700</v>
      </c>
    </row>
    <row r="745" ht="13.5" hidden="1">
      <c r="H745" s="78" t="s">
        <v>701</v>
      </c>
    </row>
    <row r="746" ht="13.5" hidden="1">
      <c r="H746" s="78" t="s">
        <v>702</v>
      </c>
    </row>
    <row r="747" ht="13.5" hidden="1">
      <c r="H747" s="78" t="s">
        <v>703</v>
      </c>
    </row>
    <row r="748" ht="13.5" hidden="1">
      <c r="H748" s="78" t="s">
        <v>704</v>
      </c>
    </row>
    <row r="749" ht="13.5" hidden="1">
      <c r="H749" s="78" t="s">
        <v>705</v>
      </c>
    </row>
    <row r="750" ht="13.5" hidden="1">
      <c r="H750" s="78" t="s">
        <v>706</v>
      </c>
    </row>
    <row r="751" ht="13.5" hidden="1">
      <c r="H751" s="78" t="s">
        <v>707</v>
      </c>
    </row>
    <row r="752" ht="13.5" hidden="1">
      <c r="H752" s="78" t="s">
        <v>708</v>
      </c>
    </row>
    <row r="753" ht="13.5" hidden="1">
      <c r="H753" s="78" t="s">
        <v>709</v>
      </c>
    </row>
    <row r="754" ht="13.5" hidden="1">
      <c r="H754" s="78" t="s">
        <v>710</v>
      </c>
    </row>
    <row r="755" ht="13.5" hidden="1">
      <c r="H755" s="78" t="s">
        <v>711</v>
      </c>
    </row>
    <row r="756" ht="13.5" hidden="1">
      <c r="H756" s="78" t="s">
        <v>712</v>
      </c>
    </row>
    <row r="757" ht="13.5" hidden="1">
      <c r="H757" s="78" t="s">
        <v>713</v>
      </c>
    </row>
    <row r="758" ht="13.5" hidden="1">
      <c r="H758" s="78" t="s">
        <v>714</v>
      </c>
    </row>
    <row r="759" ht="13.5" hidden="1">
      <c r="H759" s="78" t="s">
        <v>715</v>
      </c>
    </row>
    <row r="760" ht="13.5" hidden="1">
      <c r="H760" s="78" t="s">
        <v>716</v>
      </c>
    </row>
    <row r="761" ht="13.5" hidden="1">
      <c r="H761" s="78" t="s">
        <v>717</v>
      </c>
    </row>
    <row r="762" ht="13.5" hidden="1">
      <c r="H762" s="78" t="s">
        <v>718</v>
      </c>
    </row>
    <row r="763" ht="13.5" hidden="1">
      <c r="H763" s="78" t="s">
        <v>719</v>
      </c>
    </row>
    <row r="764" ht="13.5" hidden="1">
      <c r="H764" s="78" t="s">
        <v>720</v>
      </c>
    </row>
    <row r="765" ht="13.5" hidden="1">
      <c r="H765" s="78" t="s">
        <v>721</v>
      </c>
    </row>
    <row r="766" ht="13.5" hidden="1">
      <c r="H766" s="78" t="s">
        <v>722</v>
      </c>
    </row>
    <row r="767" ht="13.5" hidden="1">
      <c r="H767" s="78" t="s">
        <v>723</v>
      </c>
    </row>
    <row r="768" ht="13.5" hidden="1">
      <c r="H768" s="78" t="s">
        <v>724</v>
      </c>
    </row>
    <row r="769" ht="13.5" hidden="1">
      <c r="H769" s="78" t="s">
        <v>725</v>
      </c>
    </row>
    <row r="770" ht="13.5" hidden="1">
      <c r="H770" s="78" t="s">
        <v>726</v>
      </c>
    </row>
    <row r="771" ht="13.5" hidden="1">
      <c r="H771" s="78" t="s">
        <v>727</v>
      </c>
    </row>
    <row r="772" ht="13.5" hidden="1">
      <c r="H772" s="78" t="s">
        <v>728</v>
      </c>
    </row>
    <row r="773" ht="13.5" hidden="1">
      <c r="H773" s="78" t="s">
        <v>729</v>
      </c>
    </row>
    <row r="774" ht="13.5" hidden="1">
      <c r="H774" s="78" t="s">
        <v>730</v>
      </c>
    </row>
    <row r="775" ht="13.5" hidden="1">
      <c r="H775" s="78" t="s">
        <v>731</v>
      </c>
    </row>
    <row r="776" ht="13.5" hidden="1">
      <c r="H776" s="78" t="s">
        <v>732</v>
      </c>
    </row>
    <row r="777" ht="13.5" hidden="1">
      <c r="H777" s="78" t="s">
        <v>733</v>
      </c>
    </row>
    <row r="778" ht="13.5" hidden="1">
      <c r="H778" s="78" t="s">
        <v>734</v>
      </c>
    </row>
    <row r="779" ht="13.5" hidden="1">
      <c r="H779" s="78" t="s">
        <v>735</v>
      </c>
    </row>
    <row r="780" ht="13.5" hidden="1">
      <c r="H780" s="78" t="s">
        <v>736</v>
      </c>
    </row>
    <row r="781" ht="13.5" hidden="1">
      <c r="H781" s="78" t="s">
        <v>737</v>
      </c>
    </row>
    <row r="782" ht="13.5" hidden="1">
      <c r="H782" s="78" t="s">
        <v>738</v>
      </c>
    </row>
    <row r="783" ht="13.5" hidden="1">
      <c r="H783" s="78" t="s">
        <v>739</v>
      </c>
    </row>
    <row r="784" ht="13.5" hidden="1">
      <c r="H784" s="78" t="s">
        <v>740</v>
      </c>
    </row>
    <row r="785" ht="13.5" hidden="1">
      <c r="H785" s="78" t="s">
        <v>741</v>
      </c>
    </row>
    <row r="786" ht="13.5" hidden="1">
      <c r="H786" s="78" t="s">
        <v>742</v>
      </c>
    </row>
    <row r="787" ht="13.5" hidden="1">
      <c r="H787" s="78" t="s">
        <v>743</v>
      </c>
    </row>
    <row r="788" ht="13.5" hidden="1">
      <c r="H788" s="78" t="s">
        <v>744</v>
      </c>
    </row>
    <row r="789" ht="13.5" hidden="1">
      <c r="H789" s="78" t="s">
        <v>745</v>
      </c>
    </row>
    <row r="790" ht="13.5" hidden="1">
      <c r="H790" s="78" t="s">
        <v>746</v>
      </c>
    </row>
    <row r="791" ht="13.5" hidden="1">
      <c r="H791" s="78" t="s">
        <v>747</v>
      </c>
    </row>
    <row r="792" ht="13.5" hidden="1">
      <c r="H792" s="78" t="s">
        <v>748</v>
      </c>
    </row>
    <row r="793" ht="13.5" hidden="1">
      <c r="H793" s="78" t="s">
        <v>749</v>
      </c>
    </row>
    <row r="794" ht="13.5" hidden="1">
      <c r="H794" s="78" t="s">
        <v>750</v>
      </c>
    </row>
    <row r="795" ht="13.5" hidden="1">
      <c r="H795" s="78" t="s">
        <v>751</v>
      </c>
    </row>
    <row r="796" ht="13.5" hidden="1">
      <c r="H796" s="78" t="s">
        <v>752</v>
      </c>
    </row>
    <row r="797" ht="13.5" hidden="1">
      <c r="H797" s="78" t="s">
        <v>753</v>
      </c>
    </row>
    <row r="798" ht="13.5" hidden="1">
      <c r="H798" s="78" t="s">
        <v>754</v>
      </c>
    </row>
    <row r="799" ht="13.5" hidden="1">
      <c r="H799" s="78" t="s">
        <v>755</v>
      </c>
    </row>
    <row r="800" ht="13.5" hidden="1">
      <c r="H800" s="78" t="s">
        <v>756</v>
      </c>
    </row>
    <row r="801" ht="13.5" hidden="1">
      <c r="H801" s="78" t="s">
        <v>757</v>
      </c>
    </row>
    <row r="802" ht="13.5" hidden="1">
      <c r="H802" s="78" t="s">
        <v>758</v>
      </c>
    </row>
    <row r="803" ht="13.5" hidden="1">
      <c r="H803" s="78" t="s">
        <v>759</v>
      </c>
    </row>
    <row r="804" ht="13.5" hidden="1">
      <c r="H804" s="78" t="s">
        <v>760</v>
      </c>
    </row>
    <row r="805" ht="13.5" hidden="1">
      <c r="H805" s="78" t="s">
        <v>761</v>
      </c>
    </row>
    <row r="806" ht="13.5" hidden="1">
      <c r="H806" s="78" t="s">
        <v>762</v>
      </c>
    </row>
    <row r="807" ht="13.5" hidden="1">
      <c r="H807" s="78" t="s">
        <v>763</v>
      </c>
    </row>
    <row r="808" ht="13.5" hidden="1">
      <c r="H808" s="78" t="s">
        <v>764</v>
      </c>
    </row>
    <row r="809" ht="13.5" hidden="1">
      <c r="H809" s="78" t="s">
        <v>765</v>
      </c>
    </row>
    <row r="810" ht="13.5" hidden="1">
      <c r="H810" s="78" t="s">
        <v>766</v>
      </c>
    </row>
    <row r="811" ht="13.5" hidden="1">
      <c r="H811" s="78" t="s">
        <v>767</v>
      </c>
    </row>
    <row r="812" ht="13.5" hidden="1">
      <c r="H812" s="78" t="s">
        <v>768</v>
      </c>
    </row>
    <row r="813" ht="13.5" hidden="1">
      <c r="H813" s="78" t="s">
        <v>769</v>
      </c>
    </row>
    <row r="814" ht="13.5" hidden="1">
      <c r="H814" s="78" t="s">
        <v>770</v>
      </c>
    </row>
    <row r="815" ht="13.5" hidden="1">
      <c r="H815" s="78" t="s">
        <v>771</v>
      </c>
    </row>
    <row r="816" ht="13.5" hidden="1">
      <c r="H816" s="78" t="s">
        <v>772</v>
      </c>
    </row>
    <row r="817" ht="13.5" hidden="1">
      <c r="H817" s="78" t="s">
        <v>773</v>
      </c>
    </row>
    <row r="818" ht="13.5" hidden="1">
      <c r="H818" s="78" t="s">
        <v>774</v>
      </c>
    </row>
    <row r="819" ht="13.5" hidden="1">
      <c r="H819" s="78" t="s">
        <v>775</v>
      </c>
    </row>
    <row r="820" ht="13.5" hidden="1">
      <c r="H820" s="78" t="s">
        <v>776</v>
      </c>
    </row>
    <row r="821" ht="13.5" hidden="1">
      <c r="H821" s="78" t="s">
        <v>777</v>
      </c>
    </row>
    <row r="822" ht="13.5" hidden="1">
      <c r="H822" s="78" t="s">
        <v>778</v>
      </c>
    </row>
    <row r="823" ht="13.5" hidden="1">
      <c r="H823" s="78" t="s">
        <v>779</v>
      </c>
    </row>
    <row r="824" ht="13.5" hidden="1">
      <c r="H824" s="78" t="s">
        <v>780</v>
      </c>
    </row>
    <row r="825" ht="13.5" hidden="1">
      <c r="H825" s="78" t="s">
        <v>781</v>
      </c>
    </row>
    <row r="826" ht="13.5" hidden="1">
      <c r="H826" s="78" t="s">
        <v>782</v>
      </c>
    </row>
    <row r="827" ht="13.5" hidden="1">
      <c r="H827" s="78" t="s">
        <v>783</v>
      </c>
    </row>
    <row r="828" ht="13.5" hidden="1">
      <c r="H828" s="78" t="s">
        <v>784</v>
      </c>
    </row>
    <row r="829" ht="13.5" hidden="1">
      <c r="H829" s="78" t="s">
        <v>785</v>
      </c>
    </row>
    <row r="830" ht="13.5" hidden="1">
      <c r="H830" s="78" t="s">
        <v>786</v>
      </c>
    </row>
    <row r="831" ht="13.5" hidden="1">
      <c r="H831" s="78" t="s">
        <v>787</v>
      </c>
    </row>
    <row r="832" ht="13.5" hidden="1">
      <c r="H832" s="78" t="s">
        <v>788</v>
      </c>
    </row>
    <row r="833" ht="13.5" hidden="1">
      <c r="H833" s="78" t="s">
        <v>789</v>
      </c>
    </row>
    <row r="834" ht="13.5" hidden="1">
      <c r="H834" s="78" t="s">
        <v>790</v>
      </c>
    </row>
    <row r="835" ht="13.5" hidden="1">
      <c r="H835" s="78" t="s">
        <v>791</v>
      </c>
    </row>
    <row r="836" ht="13.5" hidden="1">
      <c r="H836" s="78" t="s">
        <v>792</v>
      </c>
    </row>
    <row r="837" ht="13.5" hidden="1">
      <c r="H837" s="78" t="s">
        <v>793</v>
      </c>
    </row>
    <row r="838" ht="13.5" hidden="1">
      <c r="H838" s="78" t="s">
        <v>794</v>
      </c>
    </row>
    <row r="839" ht="13.5" hidden="1">
      <c r="H839" s="78" t="s">
        <v>795</v>
      </c>
    </row>
    <row r="840" ht="13.5" hidden="1">
      <c r="H840" s="78" t="s">
        <v>796</v>
      </c>
    </row>
    <row r="841" ht="13.5" hidden="1">
      <c r="H841" s="78" t="s">
        <v>797</v>
      </c>
    </row>
    <row r="842" ht="13.5" hidden="1">
      <c r="H842" s="78" t="s">
        <v>798</v>
      </c>
    </row>
    <row r="843" ht="13.5" hidden="1">
      <c r="H843" s="78" t="s">
        <v>799</v>
      </c>
    </row>
    <row r="844" ht="13.5" hidden="1">
      <c r="H844" s="78" t="s">
        <v>800</v>
      </c>
    </row>
    <row r="845" ht="13.5" hidden="1">
      <c r="H845" s="78" t="s">
        <v>801</v>
      </c>
    </row>
    <row r="846" ht="13.5" hidden="1">
      <c r="H846" s="78" t="s">
        <v>802</v>
      </c>
    </row>
    <row r="847" ht="13.5" hidden="1">
      <c r="H847" s="78" t="s">
        <v>803</v>
      </c>
    </row>
    <row r="848" ht="13.5" hidden="1">
      <c r="H848" s="78" t="s">
        <v>804</v>
      </c>
    </row>
    <row r="849" ht="13.5" hidden="1">
      <c r="H849" s="78" t="s">
        <v>805</v>
      </c>
    </row>
    <row r="850" ht="13.5" hidden="1">
      <c r="H850" s="78" t="s">
        <v>806</v>
      </c>
    </row>
    <row r="851" ht="13.5" hidden="1">
      <c r="H851" s="78" t="s">
        <v>807</v>
      </c>
    </row>
    <row r="852" ht="13.5" hidden="1">
      <c r="H852" s="78" t="s">
        <v>808</v>
      </c>
    </row>
    <row r="853" ht="13.5" hidden="1">
      <c r="H853" s="78" t="s">
        <v>809</v>
      </c>
    </row>
    <row r="854" ht="13.5" hidden="1">
      <c r="H854" s="78" t="s">
        <v>810</v>
      </c>
    </row>
    <row r="855" ht="13.5" hidden="1">
      <c r="H855" s="78" t="s">
        <v>811</v>
      </c>
    </row>
    <row r="856" ht="13.5" hidden="1">
      <c r="H856" s="78" t="s">
        <v>812</v>
      </c>
    </row>
    <row r="857" ht="13.5" hidden="1">
      <c r="H857" s="78" t="s">
        <v>813</v>
      </c>
    </row>
    <row r="858" ht="13.5" hidden="1">
      <c r="H858" s="78" t="s">
        <v>814</v>
      </c>
    </row>
    <row r="859" ht="13.5" hidden="1">
      <c r="H859" s="78" t="s">
        <v>815</v>
      </c>
    </row>
    <row r="860" ht="13.5" hidden="1">
      <c r="H860" s="78" t="s">
        <v>816</v>
      </c>
    </row>
    <row r="861" ht="13.5" hidden="1">
      <c r="H861" s="78" t="s">
        <v>817</v>
      </c>
    </row>
    <row r="862" ht="13.5" hidden="1">
      <c r="H862" s="78" t="s">
        <v>818</v>
      </c>
    </row>
    <row r="863" ht="13.5" hidden="1">
      <c r="H863" s="78" t="s">
        <v>819</v>
      </c>
    </row>
    <row r="864" ht="13.5" hidden="1">
      <c r="H864" s="78" t="s">
        <v>820</v>
      </c>
    </row>
    <row r="865" ht="13.5" hidden="1">
      <c r="H865" s="78" t="s">
        <v>821</v>
      </c>
    </row>
    <row r="866" ht="13.5" hidden="1">
      <c r="H866" s="78" t="s">
        <v>822</v>
      </c>
    </row>
    <row r="867" ht="13.5" hidden="1">
      <c r="H867" s="78" t="s">
        <v>823</v>
      </c>
    </row>
    <row r="868" ht="13.5" hidden="1">
      <c r="H868" s="78" t="s">
        <v>824</v>
      </c>
    </row>
    <row r="869" ht="13.5" hidden="1">
      <c r="H869" s="78" t="s">
        <v>825</v>
      </c>
    </row>
    <row r="870" ht="13.5" hidden="1">
      <c r="H870" s="78" t="s">
        <v>826</v>
      </c>
    </row>
    <row r="871" ht="13.5" hidden="1">
      <c r="H871" s="78" t="s">
        <v>827</v>
      </c>
    </row>
    <row r="872" ht="13.5" hidden="1">
      <c r="H872" s="78" t="s">
        <v>828</v>
      </c>
    </row>
    <row r="873" ht="13.5" hidden="1">
      <c r="H873" s="78" t="s">
        <v>829</v>
      </c>
    </row>
    <row r="874" ht="13.5" hidden="1">
      <c r="H874" s="78" t="s">
        <v>830</v>
      </c>
    </row>
    <row r="875" ht="13.5" hidden="1">
      <c r="H875" s="78" t="s">
        <v>831</v>
      </c>
    </row>
    <row r="876" ht="13.5" hidden="1">
      <c r="H876" s="78" t="s">
        <v>832</v>
      </c>
    </row>
    <row r="877" ht="13.5" hidden="1">
      <c r="H877" s="78" t="s">
        <v>833</v>
      </c>
    </row>
    <row r="878" ht="13.5" hidden="1">
      <c r="H878" s="78" t="s">
        <v>834</v>
      </c>
    </row>
    <row r="879" ht="13.5" hidden="1">
      <c r="H879" s="78" t="s">
        <v>835</v>
      </c>
    </row>
    <row r="880" ht="13.5" hidden="1">
      <c r="H880" s="78" t="s">
        <v>836</v>
      </c>
    </row>
    <row r="881" ht="13.5" hidden="1">
      <c r="H881" s="78" t="s">
        <v>837</v>
      </c>
    </row>
    <row r="882" ht="13.5" hidden="1">
      <c r="H882" s="78" t="s">
        <v>838</v>
      </c>
    </row>
    <row r="883" ht="13.5" hidden="1">
      <c r="H883" s="78" t="s">
        <v>839</v>
      </c>
    </row>
    <row r="884" ht="13.5" hidden="1">
      <c r="H884" s="78" t="s">
        <v>840</v>
      </c>
    </row>
    <row r="885" ht="13.5" hidden="1">
      <c r="H885" s="78" t="s">
        <v>841</v>
      </c>
    </row>
    <row r="886" ht="13.5" hidden="1">
      <c r="H886" s="78" t="s">
        <v>842</v>
      </c>
    </row>
    <row r="887" ht="13.5" hidden="1">
      <c r="H887" s="78" t="s">
        <v>843</v>
      </c>
    </row>
    <row r="888" ht="13.5" hidden="1">
      <c r="H888" s="78" t="s">
        <v>844</v>
      </c>
    </row>
    <row r="889" ht="13.5" hidden="1">
      <c r="H889" s="78" t="s">
        <v>845</v>
      </c>
    </row>
    <row r="890" ht="13.5" hidden="1">
      <c r="H890" s="78" t="s">
        <v>846</v>
      </c>
    </row>
    <row r="891" ht="13.5" hidden="1">
      <c r="H891" s="78" t="s">
        <v>847</v>
      </c>
    </row>
    <row r="892" ht="13.5" hidden="1">
      <c r="H892" s="78" t="s">
        <v>848</v>
      </c>
    </row>
    <row r="893" ht="13.5" hidden="1">
      <c r="H893" s="78" t="s">
        <v>849</v>
      </c>
    </row>
    <row r="894" ht="13.5" hidden="1">
      <c r="H894" s="78" t="s">
        <v>850</v>
      </c>
    </row>
    <row r="895" ht="13.5" hidden="1">
      <c r="H895" s="78" t="s">
        <v>851</v>
      </c>
    </row>
    <row r="896" ht="13.5" hidden="1">
      <c r="H896" s="78" t="s">
        <v>852</v>
      </c>
    </row>
    <row r="897" ht="13.5" hidden="1"/>
  </sheetData>
  <sheetProtection sheet="1" objects="1" scenarios="1"/>
  <mergeCells count="29">
    <mergeCell ref="I4:N4"/>
    <mergeCell ref="B2:N2"/>
    <mergeCell ref="M19:N19"/>
    <mergeCell ref="B15:N15"/>
    <mergeCell ref="J18:L18"/>
    <mergeCell ref="B3:N3"/>
    <mergeCell ref="B7:N7"/>
    <mergeCell ref="E5:H5"/>
    <mergeCell ref="J19:L19"/>
    <mergeCell ref="M16:N16"/>
    <mergeCell ref="M17:N17"/>
    <mergeCell ref="G19:H19"/>
    <mergeCell ref="P1:P120"/>
    <mergeCell ref="M23:M24"/>
    <mergeCell ref="E4:H4"/>
    <mergeCell ref="J16:L16"/>
    <mergeCell ref="M18:N18"/>
    <mergeCell ref="J17:L17"/>
    <mergeCell ref="G16:H16"/>
    <mergeCell ref="G17:H17"/>
    <mergeCell ref="G18:H18"/>
    <mergeCell ref="B23:B24"/>
    <mergeCell ref="C23:D23"/>
    <mergeCell ref="B21:N21"/>
    <mergeCell ref="H23:H24"/>
    <mergeCell ref="E23:F23"/>
    <mergeCell ref="G23:G24"/>
    <mergeCell ref="I23:I24"/>
    <mergeCell ref="N23:N24"/>
  </mergeCells>
  <conditionalFormatting sqref="E10:F13 E4:E5 F4:H4">
    <cfRule type="cellIs" priority="1" dxfId="0" operator="equal" stopIfTrue="1">
      <formula>""</formula>
    </cfRule>
  </conditionalFormatting>
  <conditionalFormatting sqref="D18:G18 I18:M18">
    <cfRule type="cellIs" priority="2" dxfId="1" operator="equal" stopIfTrue="1">
      <formula>""</formula>
    </cfRule>
  </conditionalFormatting>
  <conditionalFormatting sqref="D19:G19 I19:M19">
    <cfRule type="cellIs" priority="3" dxfId="2" operator="equal" stopIfTrue="1">
      <formula>""</formula>
    </cfRule>
  </conditionalFormatting>
  <conditionalFormatting sqref="B25:M120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M25:M120">
      <formula1>$D$192:$D$193</formula1>
    </dataValidation>
    <dataValidation type="textLength" allowBlank="1" showInputMessage="1" showErrorMessage="1" sqref="L25:L120">
      <formula1>0</formula1>
      <formula2>99</formula2>
    </dataValidation>
    <dataValidation type="list" allowBlank="1" showInputMessage="1" showErrorMessage="1" sqref="H25:H120">
      <formula1>$E$191:$E$193</formula1>
    </dataValidation>
    <dataValidation type="list" allowBlank="1" showInputMessage="1" showErrorMessage="1" sqref="G25:G120">
      <formula1>$F$191:$F$202</formula1>
    </dataValidation>
    <dataValidation allowBlank="1" showInputMessage="1" showErrorMessage="1" imeMode="halfKatakana" sqref="E25:F120"/>
    <dataValidation type="list" allowBlank="1" showInputMessage="1" showErrorMessage="1" sqref="E1">
      <formula1>$F$191:$F$193</formula1>
    </dataValidation>
    <dataValidation type="list" allowBlank="1" showInputMessage="1" showErrorMessage="1" sqref="N25:N120">
      <formula1>$E$192:$E$193</formula1>
    </dataValidation>
    <dataValidation type="list" allowBlank="1" showInputMessage="1" showErrorMessage="1" sqref="E4:H4">
      <formula1>$H$190:$H$900</formula1>
    </dataValidation>
    <dataValidation type="list" allowBlank="1" showInputMessage="1" showErrorMessage="1" sqref="I25:I120">
      <formula1>$A$190:$A$240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5" r:id="rId3"/>
  <headerFooter alignWithMargins="0">
    <oddHeader>&amp;R&amp;D   &amp;T</oddHeader>
    <oddFooter>&amp;C&amp;P /&amp;N</oddFooter>
  </headerFooter>
  <rowBreaks count="1" manualBreakCount="1">
    <brk id="62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2008-03-24T22:41:50Z</cp:lastPrinted>
  <dcterms:created xsi:type="dcterms:W3CDTF">2006-03-21T14:22:51Z</dcterms:created>
  <dcterms:modified xsi:type="dcterms:W3CDTF">2010-04-03T08:00:23Z</dcterms:modified>
  <cp:category/>
  <cp:version/>
  <cp:contentType/>
  <cp:contentStatus/>
</cp:coreProperties>
</file>