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4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<sst xmlns="http://schemas.openxmlformats.org/spreadsheetml/2006/main" count="210" uniqueCount="204">
  <si>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</si>
  <si>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</si>
  <si>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</si>
  <si>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</si>
  <si>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</si>
  <si>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</si>
  <si>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</si>
  <si>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</si>
  <si>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</si>
  <si>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</si>
  <si>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</si>
  <si>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</si>
  <si>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</si>
  <si>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</si>
  <si>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</si>
  <si>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</si>
  <si>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</si>
  <si>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</si>
  <si>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</si>
  <si>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</si>
  <si>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</si>
  <si>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</si>
  <si>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</si>
  <si>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</si>
  <si>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</si>
  <si>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</si>
  <si>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</si>
  <si>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</si>
  <si>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</si>
  <si>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</si>
  <si>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</si>
  <si>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</si>
  <si>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</si>
  <si>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</si>
  <si>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</si>
  <si>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</si>
  <si>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</si>
  <si>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</si>
  <si>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</si>
  <si>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</si>
  <si>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</si>
  <si>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</si>
  <si>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</si>
  <si>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</si>
  <si>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</si>
  <si>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</si>
  <si>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</si>
  <si>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</si>
  <si>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</si>
  <si>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</si>
  <si>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</si>
  <si>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</si>
  <si>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</si>
  <si>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</si>
  <si>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</si>
  <si>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</si>
  <si>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</si>
  <si>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</si>
  <si>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</si>
  <si>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</si>
  <si>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</si>
  <si>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</si>
  <si>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</si>
  <si>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</si>
  <si>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</si>
  <si>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</si>
  <si>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</si>
  <si>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</si>
  <si>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</si>
  <si>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</si>
  <si>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</si>
  <si>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</si>
  <si>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00250 0</t>
  </si>
  <si>
    <t>00350 0</t>
  </si>
  <si>
    <t>00550 0</t>
  </si>
  <si>
    <t>00650 0</t>
  </si>
  <si>
    <t>00850 0</t>
  </si>
  <si>
    <t>3000ｍ（中男）</t>
  </si>
  <si>
    <t>01050 0</t>
  </si>
  <si>
    <t>110ｍＨ（中男）</t>
  </si>
  <si>
    <t>100ｍＨ(中女）</t>
  </si>
  <si>
    <t>03050 0</t>
  </si>
  <si>
    <t>04050 0</t>
  </si>
  <si>
    <t>07150 0</t>
  </si>
  <si>
    <t>07350 0</t>
  </si>
  <si>
    <t>07450 0</t>
  </si>
  <si>
    <t>三段跳(中男)</t>
  </si>
  <si>
    <t>08050 0</t>
  </si>
  <si>
    <t>砲丸投（中男）</t>
  </si>
  <si>
    <t>08450 0</t>
  </si>
  <si>
    <t>砲丸投（中女）</t>
  </si>
  <si>
    <t>円盤投（中男）</t>
  </si>
  <si>
    <t>08750 0</t>
  </si>
  <si>
    <t>08850 0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</si>
  <si>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</si>
  <si>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</si>
  <si>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</si>
  <si>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</si>
  <si>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</si>
  <si>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</si>
  <si>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</si>
  <si>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</si>
  <si>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</si>
  <si>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</si>
  <si>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</si>
  <si>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</si>
  <si>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</si>
  <si>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</si>
  <si>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</si>
  <si>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</si>
  <si>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</si>
  <si>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</si>
  <si>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</si>
  <si>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</si>
  <si>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</si>
  <si>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</si>
  <si>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</si>
  <si>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</si>
  <si>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</si>
  <si>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</si>
  <si>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</si>
  <si>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</si>
  <si>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</si>
  <si>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</si>
  <si>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</si>
  <si>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</si>
  <si>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</si>
  <si>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</si>
  <si>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</si>
  <si>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</si>
  <si>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</si>
  <si>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</si>
  <si>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</si>
  <si>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</si>
  <si>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</si>
  <si>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</si>
  <si>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</si>
  <si>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</si>
  <si>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</si>
  <si>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</si>
  <si>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</si>
  <si>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</si>
  <si>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</si>
  <si>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</si>
  <si>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</si>
  <si>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</si>
  <si>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</si>
  <si>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</si>
  <si>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</si>
  <si>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</si>
  <si>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</si>
  <si>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</si>
  <si>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</si>
  <si>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</si>
  <si>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</si>
  <si>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</si>
  <si>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</si>
  <si>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</si>
  <si>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</si>
  <si>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</si>
  <si>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</si>
  <si>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</si>
  <si>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</si>
  <si>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</si>
  <si>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</si>
  <si>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</si>
  <si>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</si>
  <si>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</si>
  <si>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</si>
  <si>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</si>
  <si>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</si>
  <si>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</si>
  <si>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</si>
  <si>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</si>
  <si>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</si>
  <si>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</si>
  <si>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</si>
  <si>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</si>
  <si>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</si>
  <si>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</si>
  <si>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</si>
  <si>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</si>
  <si>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</si>
  <si>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</si>
  <si>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</si>
  <si>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</si>
  <si>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</si>
  <si>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</si>
  <si>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</si>
  <si>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</si>
  <si>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</si>
  <si>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</si>
  <si>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</si>
  <si>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</si>
  <si>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</si>
  <si>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</si>
  <si>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</si>
  <si>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</si>
  <si>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</si>
  <si>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</si>
  <si>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印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</si>
  <si>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（３部以上の購入にご協力ください）</t>
    </r>
  </si>
  <si>
    <t>審判氏名</t>
  </si>
  <si>
    <t>学校名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</si>
</sst>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6" fontId="0" fillId="0" borderId="0" xfId="18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/>
    </xf>
    <xf numFmtId="6" fontId="0" fillId="0" borderId="20" xfId="18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/>
    </xf>
    <xf numFmtId="6" fontId="19" fillId="0" borderId="21" xfId="18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1" fillId="7" borderId="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hidden="1" locked="0"/>
    </xf>
    <xf numFmtId="0" fontId="20" fillId="0" borderId="27" xfId="0" applyFont="1" applyFill="1" applyBorder="1" applyAlignment="1" applyProtection="1">
      <alignment horizontal="center" vertical="center"/>
      <protection hidden="1" locked="0"/>
    </xf>
    <xf numFmtId="0" fontId="14" fillId="6" borderId="0" xfId="0" applyFont="1" applyFill="1" applyAlignment="1" applyProtection="1">
      <alignment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3" borderId="29" xfId="0" applyFill="1" applyBorder="1" applyAlignment="1" applyProtection="1">
      <alignment horizontal="center" vertical="center" textRotation="255"/>
      <protection/>
    </xf>
    <xf numFmtId="0" fontId="2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0" fillId="3" borderId="5" xfId="0" applyFill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B1">
      <selection activeCell="B2" sqref="B2:N2"/>
    </sheetView>
  </sheetViews>
  <sheetFormatPr defaultColWidth="9.00390625" defaultRowHeight="13.5"/>
  <cols>
    <col min="1" max="1" width="16.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4" t="s">
        <v>27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91" t="s">
        <v>70</v>
      </c>
    </row>
    <row r="2" spans="2:16" ht="24">
      <c r="B2" s="104" t="s">
        <v>195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"/>
      <c r="P2" s="91"/>
    </row>
    <row r="3" spans="2:19" ht="17.25">
      <c r="B3" s="90" t="s">
        <v>201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"/>
      <c r="P3" s="91"/>
      <c r="Q3" s="49" t="s">
        <v>4</v>
      </c>
      <c r="R3" s="11" t="s">
        <v>196</v>
      </c>
      <c r="S3" s="43" t="s">
        <v>197</v>
      </c>
    </row>
    <row r="4" spans="1:19" ht="24" customHeight="1">
      <c r="A4" s="8">
        <f>E4</f>
        <v>0</v>
      </c>
      <c r="D4" s="6" t="s">
        <v>4</v>
      </c>
      <c r="E4" s="88"/>
      <c r="F4" s="89"/>
      <c r="G4" s="89"/>
      <c r="H4" s="98"/>
      <c r="K4" s="9" t="s">
        <v>189</v>
      </c>
      <c r="L4" s="83"/>
      <c r="M4" s="8" t="s">
        <v>190</v>
      </c>
      <c r="O4" s="3"/>
      <c r="P4" s="91"/>
      <c r="Q4" s="80">
        <f>E4</f>
        <v>0</v>
      </c>
      <c r="R4" s="81">
        <f>L4</f>
        <v>0</v>
      </c>
      <c r="S4" s="82">
        <f>I13</f>
        <v>0</v>
      </c>
    </row>
    <row r="5" spans="4:19" ht="24" customHeight="1">
      <c r="D5" s="6" t="s">
        <v>199</v>
      </c>
      <c r="E5" s="88"/>
      <c r="F5" s="89"/>
      <c r="G5" s="89"/>
      <c r="H5" s="86" t="s">
        <v>200</v>
      </c>
      <c r="K5" s="9"/>
      <c r="L5" s="87"/>
      <c r="O5" s="3"/>
      <c r="P5" s="91"/>
      <c r="Q5" s="84"/>
      <c r="R5" s="84"/>
      <c r="S5" s="85"/>
    </row>
    <row r="6" spans="10:16" ht="13.5">
      <c r="J6" s="9"/>
      <c r="P6" s="91"/>
    </row>
    <row r="7" spans="1:16" ht="17.25">
      <c r="A7" s="90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P7" s="91"/>
    </row>
    <row r="8" spans="4:16" ht="13.5">
      <c r="D8" s="9"/>
      <c r="E8" s="17" t="s">
        <v>0</v>
      </c>
      <c r="F8" s="17" t="s">
        <v>35</v>
      </c>
      <c r="P8" s="91"/>
    </row>
    <row r="9" spans="4:19" ht="14.25">
      <c r="D9" s="24" t="s">
        <v>34</v>
      </c>
      <c r="E9" s="25" t="s">
        <v>36</v>
      </c>
      <c r="F9" s="25" t="s">
        <v>37</v>
      </c>
      <c r="I9" s="8" t="s">
        <v>191</v>
      </c>
      <c r="P9" s="91"/>
      <c r="Q9" s="49" t="s">
        <v>202</v>
      </c>
      <c r="R9" s="11" t="s">
        <v>35</v>
      </c>
      <c r="S9" s="43" t="s">
        <v>203</v>
      </c>
    </row>
    <row r="10" spans="1:19" ht="20.25">
      <c r="A10" s="8">
        <f>$E$4</f>
        <v>0</v>
      </c>
      <c r="D10" s="10" t="s">
        <v>30</v>
      </c>
      <c r="E10" s="64"/>
      <c r="F10" s="64"/>
      <c r="H10" s="9" t="s">
        <v>192</v>
      </c>
      <c r="I10" s="75">
        <f>COUNTA(I24:I119)*400</f>
        <v>0</v>
      </c>
      <c r="P10" s="91"/>
      <c r="Q10" s="105">
        <f>IF(E10="","",E10)</f>
      </c>
      <c r="R10" s="105">
        <f>IF(F10="","",F10)</f>
      </c>
      <c r="S10" s="105">
        <f>IF(Q10="","",$E$4)</f>
      </c>
    </row>
    <row r="11" spans="1:19" ht="20.25">
      <c r="A11" s="8">
        <f>$E$4</f>
        <v>0</v>
      </c>
      <c r="D11" s="10" t="s">
        <v>31</v>
      </c>
      <c r="E11" s="64"/>
      <c r="F11" s="64"/>
      <c r="H11" s="9" t="s">
        <v>22</v>
      </c>
      <c r="I11" s="75">
        <f>COUNTA(E18:E19)*600</f>
        <v>0</v>
      </c>
      <c r="P11" s="91"/>
      <c r="Q11" s="105">
        <f>IF(E11="","",E11)</f>
      </c>
      <c r="R11" s="105">
        <f>IF(F11="","",F11)</f>
      </c>
      <c r="S11" s="105">
        <f>IF(Q11="","",$E$4)</f>
      </c>
    </row>
    <row r="12" spans="1:19" ht="20.25">
      <c r="A12" s="8">
        <f>$E$4</f>
        <v>0</v>
      </c>
      <c r="D12" s="10" t="s">
        <v>32</v>
      </c>
      <c r="E12" s="64"/>
      <c r="F12" s="64"/>
      <c r="H12" s="76" t="s">
        <v>193</v>
      </c>
      <c r="I12" s="77">
        <f>L4*600</f>
        <v>0</v>
      </c>
      <c r="P12" s="91"/>
      <c r="Q12" s="105">
        <f>IF(E12="","",E12)</f>
      </c>
      <c r="R12" s="105">
        <f>IF(F12="","",F12)</f>
      </c>
      <c r="S12" s="105">
        <f>IF(Q12="","",$E$4)</f>
      </c>
    </row>
    <row r="13" spans="1:19" ht="21" thickBot="1">
      <c r="A13" s="8">
        <f>$E$4</f>
        <v>0</v>
      </c>
      <c r="D13" s="10" t="s">
        <v>33</v>
      </c>
      <c r="E13" s="64"/>
      <c r="F13" s="64"/>
      <c r="H13" s="78" t="s">
        <v>194</v>
      </c>
      <c r="I13" s="79">
        <f>SUM(I10:I12)</f>
        <v>0</v>
      </c>
      <c r="P13" s="91"/>
      <c r="Q13" s="105">
        <f>IF(E13="","",E13)</f>
      </c>
      <c r="R13" s="105">
        <f>IF(F13="","",F13)</f>
      </c>
      <c r="S13" s="105">
        <f>IF(Q13="","",$E$4)</f>
      </c>
    </row>
    <row r="14" spans="4:16" s="21" customFormat="1" ht="21" thickTop="1">
      <c r="D14" s="22"/>
      <c r="E14" s="23"/>
      <c r="F14" s="23"/>
      <c r="P14" s="91"/>
    </row>
    <row r="15" spans="2:16" ht="17.25">
      <c r="B15" s="90" t="s">
        <v>188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P15" s="91"/>
    </row>
    <row r="16" spans="3:16" ht="18" customHeight="1">
      <c r="C16" s="7"/>
      <c r="D16" s="26" t="s">
        <v>57</v>
      </c>
      <c r="E16" s="10" t="s">
        <v>53</v>
      </c>
      <c r="F16" s="10" t="s">
        <v>54</v>
      </c>
      <c r="G16" s="99" t="s">
        <v>55</v>
      </c>
      <c r="H16" s="99"/>
      <c r="I16" s="10" t="s">
        <v>56</v>
      </c>
      <c r="J16" s="99" t="s">
        <v>60</v>
      </c>
      <c r="K16" s="99"/>
      <c r="L16" s="99"/>
      <c r="M16" s="99" t="s">
        <v>61</v>
      </c>
      <c r="N16" s="99"/>
      <c r="P16" s="91"/>
    </row>
    <row r="17" spans="3:24" ht="14.25">
      <c r="C17" s="28" t="s">
        <v>34</v>
      </c>
      <c r="D17" s="27">
        <v>5123</v>
      </c>
      <c r="E17" s="29">
        <v>29901</v>
      </c>
      <c r="F17" s="29">
        <v>29902</v>
      </c>
      <c r="G17" s="100">
        <v>29903</v>
      </c>
      <c r="H17" s="100"/>
      <c r="I17" s="29">
        <v>29904</v>
      </c>
      <c r="J17" s="100">
        <v>29905</v>
      </c>
      <c r="K17" s="100"/>
      <c r="L17" s="100"/>
      <c r="M17" s="100">
        <v>29906</v>
      </c>
      <c r="N17" s="100"/>
      <c r="P17" s="91"/>
      <c r="Q17" s="49" t="s">
        <v>26</v>
      </c>
      <c r="R17" s="11" t="s">
        <v>63</v>
      </c>
      <c r="S17" s="11" t="s">
        <v>50</v>
      </c>
      <c r="T17" s="11" t="s">
        <v>64</v>
      </c>
      <c r="U17" s="11" t="s">
        <v>65</v>
      </c>
      <c r="V17" s="11" t="s">
        <v>66</v>
      </c>
      <c r="W17" s="11" t="s">
        <v>67</v>
      </c>
      <c r="X17" s="43" t="s">
        <v>68</v>
      </c>
    </row>
    <row r="18" spans="1:24" s="15" customFormat="1" ht="21" customHeight="1">
      <c r="A18" s="8">
        <f>$E$4</f>
        <v>0</v>
      </c>
      <c r="C18" s="30" t="s">
        <v>28</v>
      </c>
      <c r="D18" s="62"/>
      <c r="E18" s="63"/>
      <c r="F18" s="63"/>
      <c r="G18" s="101"/>
      <c r="H18" s="101"/>
      <c r="I18" s="63"/>
      <c r="J18" s="101"/>
      <c r="K18" s="101"/>
      <c r="L18" s="101"/>
      <c r="M18" s="101"/>
      <c r="N18" s="101"/>
      <c r="P18" s="91"/>
      <c r="Q18" s="68">
        <f>IF(D18="","",$E$4)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21" customHeight="1">
      <c r="A19" s="8">
        <f>$E$4</f>
        <v>0</v>
      </c>
      <c r="C19" s="31" t="s">
        <v>29</v>
      </c>
      <c r="D19" s="62"/>
      <c r="E19" s="63"/>
      <c r="F19" s="63"/>
      <c r="G19" s="101"/>
      <c r="H19" s="101"/>
      <c r="I19" s="63"/>
      <c r="J19" s="101"/>
      <c r="K19" s="103"/>
      <c r="L19" s="103"/>
      <c r="M19" s="101"/>
      <c r="N19" s="101"/>
      <c r="P19" s="91"/>
      <c r="Q19" s="68">
        <f>IF(D19="","",$E$4)</f>
      </c>
      <c r="R19" s="69">
        <f>IF(D19="","",D19)</f>
      </c>
      <c r="S19" s="69">
        <f>IF(E19="","",200000000+VALUE(LEFT($Q19,6))*100+VALUE(RIGHT(E19,2)))</f>
      </c>
      <c r="T19" s="69">
        <f>IF(F19="","",200000000+VALUE(LEFT($Q19,6))*100+VALUE(RIGHT(F19,2)))</f>
      </c>
      <c r="U19" s="69">
        <f>IF(G19="","",200000000+VALUE(LEFT($Q19,6))*100+VALUE(RIGHT(G19,2)))</f>
      </c>
      <c r="V19" s="69">
        <f>IF(I19="","",200000000+VALUE(LEFT($Q19,6))*100+VALUE(RIGHT(I19,2)))</f>
      </c>
      <c r="W19" s="69">
        <f>IF(J19="","",200000000+VALUE(LEFT($Q19,6))*100+VALUE(RIGHT(J19,2)))</f>
      </c>
      <c r="X19" s="70">
        <f>IF(M19="","",200000000+VALUE(LEFT($Q19,6))*100+VALUE(RIGHT(M19,2)))</f>
      </c>
    </row>
    <row r="20" spans="2:16" ht="17.25">
      <c r="B20" s="65" t="s">
        <v>71</v>
      </c>
      <c r="C20" s="16"/>
      <c r="D20" s="50"/>
      <c r="E20" s="51"/>
      <c r="F20" s="51"/>
      <c r="G20" s="51"/>
      <c r="H20" s="51"/>
      <c r="I20" s="51"/>
      <c r="P20" s="91"/>
    </row>
    <row r="21" spans="2:16" ht="17.25" customHeight="1">
      <c r="B21" s="90" t="s">
        <v>69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P21" s="91"/>
    </row>
    <row r="22" spans="2:25" ht="27">
      <c r="B22" s="94" t="s">
        <v>21</v>
      </c>
      <c r="C22" s="94" t="s">
        <v>0</v>
      </c>
      <c r="D22" s="94"/>
      <c r="E22" s="94" t="s">
        <v>43</v>
      </c>
      <c r="F22" s="94"/>
      <c r="G22" s="96" t="s">
        <v>1</v>
      </c>
      <c r="H22" s="96" t="s">
        <v>2</v>
      </c>
      <c r="I22" s="102" t="s">
        <v>16</v>
      </c>
      <c r="J22" s="34" t="s">
        <v>12</v>
      </c>
      <c r="K22" s="33" t="s">
        <v>20</v>
      </c>
      <c r="L22" s="33" t="s">
        <v>19</v>
      </c>
      <c r="M22" s="92" t="s">
        <v>13</v>
      </c>
      <c r="N22" s="36" t="s">
        <v>22</v>
      </c>
      <c r="O22" s="38"/>
      <c r="P22" s="91"/>
      <c r="Q22" s="39"/>
      <c r="R22" s="40"/>
      <c r="S22" s="41"/>
      <c r="T22" s="40"/>
      <c r="U22" s="40"/>
      <c r="V22" s="40"/>
      <c r="W22" s="40"/>
      <c r="X22" s="11"/>
      <c r="Y22" s="43"/>
    </row>
    <row r="23" spans="2:25" ht="13.5">
      <c r="B23" s="95"/>
      <c r="C23" s="32" t="s">
        <v>41</v>
      </c>
      <c r="D23" s="32" t="s">
        <v>42</v>
      </c>
      <c r="E23" s="32" t="s">
        <v>40</v>
      </c>
      <c r="F23" s="32" t="s">
        <v>39</v>
      </c>
      <c r="G23" s="97"/>
      <c r="H23" s="97"/>
      <c r="I23" s="95"/>
      <c r="J23" s="32"/>
      <c r="K23" s="35" t="s">
        <v>17</v>
      </c>
      <c r="L23" s="35" t="s">
        <v>18</v>
      </c>
      <c r="M23" s="93"/>
      <c r="N23" s="37" t="s">
        <v>46</v>
      </c>
      <c r="O23" s="38"/>
      <c r="P23" s="91"/>
      <c r="Q23" s="44" t="s">
        <v>51</v>
      </c>
      <c r="R23" s="45" t="s">
        <v>44</v>
      </c>
      <c r="S23" s="46" t="s">
        <v>45</v>
      </c>
      <c r="T23" s="45" t="s">
        <v>23</v>
      </c>
      <c r="U23" s="45" t="s">
        <v>52</v>
      </c>
      <c r="V23" s="45" t="s">
        <v>24</v>
      </c>
      <c r="W23" s="45" t="s">
        <v>25</v>
      </c>
      <c r="X23" s="45" t="s">
        <v>50</v>
      </c>
      <c r="Y23" s="47" t="s">
        <v>62</v>
      </c>
    </row>
    <row r="24" spans="2:25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91"/>
      <c r="Q24" s="71">
        <f>IF(C24="","",T24*100000000+V24*100+VALUE(RIGHT(W24,2)))</f>
      </c>
      <c r="R24" s="72" t="str">
        <f>IF(LEN(C24)+LEN(D24)&lt;4,C24&amp;"    "&amp;D24&amp;" "&amp;G24,IF(LEN(C24)+LEN(D24)&gt;4,C24&amp;D24&amp;" "&amp;G24,C24&amp;"  "&amp;D24&amp;" "&amp;G24))</f>
        <v>     </v>
      </c>
      <c r="S24" s="48" t="str">
        <f>E24&amp;" "&amp;F24</f>
        <v> </v>
      </c>
      <c r="T24" s="72">
        <f>IF(H24="男",1,IF(H24="女",2,""))</f>
      </c>
      <c r="U24" s="72">
        <f>IF(C24="","",28)</f>
      </c>
      <c r="V24" s="72">
        <f>IF(C24="","",VALUE(LEFT($E$4,6)))</f>
      </c>
      <c r="W24" s="72">
        <f>IF(B24="","",B24)</f>
      </c>
      <c r="X24" s="48">
        <f aca="true" t="shared" si="0" ref="X24:X55">IF(I24="","",IF(VLOOKUP(I24,$A$190:$C$217,3,FALSE)&gt;=71,VLOOKUP(I24,$A$190:$C$217,2,FALSE)&amp;TEXT(K24,"00")&amp;TEXT(L24,"00"),VLOOKUP(I24,$A$190:$C$217,2,FALSE)&amp;TEXT(J24,"00")&amp;TEXT(K24,"00")&amp;IF(M24="手",TEXT(L24,"0"),TEXT(L24,"00"))))</f>
      </c>
      <c r="Y24" s="73">
        <f>IF(N24="","",N24)</f>
      </c>
    </row>
    <row r="25" spans="2:25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91"/>
      <c r="Q25" s="68">
        <f aca="true" t="shared" si="1" ref="Q25:Q88">IF(C25="","",T25*100000000+V25*100+RIGHT(W25,2))</f>
      </c>
      <c r="R25" s="69" t="str">
        <f aca="true" t="shared" si="2" ref="R25:R88">IF(LEN(C25)+LEN(D25)&lt;4,C25&amp;"    "&amp;D25&amp;" "&amp;G25,IF(LEN(C25)+LEN(D25)&gt;4,C25&amp;D25&amp;" "&amp;G25,C25&amp;"  "&amp;D25&amp;" "&amp;G25))</f>
        <v>     </v>
      </c>
      <c r="S25" s="42" t="str">
        <f aca="true" t="shared" si="3" ref="S25:S88">E25&amp;" "&amp;F25</f>
        <v> </v>
      </c>
      <c r="T25" s="69">
        <f aca="true" t="shared" si="4" ref="T25:T88">IF(H25="男",1,IF(H25="女",2,""))</f>
      </c>
      <c r="U25" s="69">
        <f aca="true" t="shared" si="5" ref="U25:U88">IF(C25="","",28)</f>
      </c>
      <c r="V25" s="69">
        <f aca="true" t="shared" si="6" ref="V25:V88">IF(C25="","",VALUE(LEFT($E$4,6)))</f>
      </c>
      <c r="W25" s="69">
        <f aca="true" t="shared" si="7" ref="W25:W88">IF(B25="","",B25)</f>
      </c>
      <c r="X25" s="42">
        <f t="shared" si="0"/>
      </c>
      <c r="Y25" s="70">
        <f aca="true" t="shared" si="8" ref="Y25:Y88">IF(N25="","",N25)</f>
      </c>
    </row>
    <row r="26" spans="2:25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91"/>
      <c r="Q26" s="68">
        <f t="shared" si="1"/>
      </c>
      <c r="R26" s="69" t="str">
        <f t="shared" si="2"/>
        <v>     </v>
      </c>
      <c r="S26" s="42" t="str">
        <f t="shared" si="3"/>
        <v> </v>
      </c>
      <c r="T26" s="69">
        <f t="shared" si="4"/>
      </c>
      <c r="U26" s="69">
        <f t="shared" si="5"/>
      </c>
      <c r="V26" s="69">
        <f t="shared" si="6"/>
      </c>
      <c r="W26" s="69">
        <f t="shared" si="7"/>
      </c>
      <c r="X26" s="42">
        <f t="shared" si="0"/>
      </c>
      <c r="Y26" s="70">
        <f t="shared" si="8"/>
      </c>
    </row>
    <row r="27" spans="2:25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91"/>
      <c r="Q27" s="68">
        <f t="shared" si="1"/>
      </c>
      <c r="R27" s="69" t="str">
        <f t="shared" si="2"/>
        <v>     </v>
      </c>
      <c r="S27" s="42" t="str">
        <f t="shared" si="3"/>
        <v> </v>
      </c>
      <c r="T27" s="69">
        <f t="shared" si="4"/>
      </c>
      <c r="U27" s="69">
        <f t="shared" si="5"/>
      </c>
      <c r="V27" s="69">
        <f t="shared" si="6"/>
      </c>
      <c r="W27" s="69">
        <f t="shared" si="7"/>
      </c>
      <c r="X27" s="42">
        <f t="shared" si="0"/>
      </c>
      <c r="Y27" s="70">
        <f t="shared" si="8"/>
      </c>
    </row>
    <row r="28" spans="2:25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91"/>
      <c r="Q28" s="68">
        <f t="shared" si="1"/>
      </c>
      <c r="R28" s="69" t="str">
        <f t="shared" si="2"/>
        <v>     </v>
      </c>
      <c r="S28" s="42" t="str">
        <f t="shared" si="3"/>
        <v> </v>
      </c>
      <c r="T28" s="69">
        <f t="shared" si="4"/>
      </c>
      <c r="U28" s="69">
        <f t="shared" si="5"/>
      </c>
      <c r="V28" s="69">
        <f t="shared" si="6"/>
      </c>
      <c r="W28" s="69">
        <f t="shared" si="7"/>
      </c>
      <c r="X28" s="42">
        <f t="shared" si="0"/>
      </c>
      <c r="Y28" s="70">
        <f t="shared" si="8"/>
      </c>
    </row>
    <row r="29" spans="2:25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91"/>
      <c r="Q29" s="68">
        <f t="shared" si="1"/>
      </c>
      <c r="R29" s="69" t="str">
        <f t="shared" si="2"/>
        <v>     </v>
      </c>
      <c r="S29" s="42" t="str">
        <f t="shared" si="3"/>
        <v> </v>
      </c>
      <c r="T29" s="69">
        <f t="shared" si="4"/>
      </c>
      <c r="U29" s="69">
        <f t="shared" si="5"/>
      </c>
      <c r="V29" s="69">
        <f t="shared" si="6"/>
      </c>
      <c r="W29" s="69">
        <f t="shared" si="7"/>
      </c>
      <c r="X29" s="42">
        <f t="shared" si="0"/>
      </c>
      <c r="Y29" s="70">
        <f t="shared" si="8"/>
      </c>
    </row>
    <row r="30" spans="2:25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91"/>
      <c r="Q30" s="68">
        <f t="shared" si="1"/>
      </c>
      <c r="R30" s="69" t="str">
        <f t="shared" si="2"/>
        <v>     </v>
      </c>
      <c r="S30" s="42" t="str">
        <f t="shared" si="3"/>
        <v> </v>
      </c>
      <c r="T30" s="69">
        <f t="shared" si="4"/>
      </c>
      <c r="U30" s="69">
        <f t="shared" si="5"/>
      </c>
      <c r="V30" s="69">
        <f t="shared" si="6"/>
      </c>
      <c r="W30" s="69">
        <f t="shared" si="7"/>
      </c>
      <c r="X30" s="42">
        <f t="shared" si="0"/>
      </c>
      <c r="Y30" s="70">
        <f t="shared" si="8"/>
      </c>
    </row>
    <row r="31" spans="2:25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91"/>
      <c r="Q31" s="68">
        <f t="shared" si="1"/>
      </c>
      <c r="R31" s="69" t="str">
        <f t="shared" si="2"/>
        <v>     </v>
      </c>
      <c r="S31" s="42" t="str">
        <f t="shared" si="3"/>
        <v> </v>
      </c>
      <c r="T31" s="69">
        <f t="shared" si="4"/>
      </c>
      <c r="U31" s="69">
        <f t="shared" si="5"/>
      </c>
      <c r="V31" s="69">
        <f t="shared" si="6"/>
      </c>
      <c r="W31" s="69">
        <f t="shared" si="7"/>
      </c>
      <c r="X31" s="42">
        <f t="shared" si="0"/>
      </c>
      <c r="Y31" s="70">
        <f t="shared" si="8"/>
      </c>
    </row>
    <row r="32" spans="2:25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91"/>
      <c r="Q32" s="68">
        <f t="shared" si="1"/>
      </c>
      <c r="R32" s="69" t="str">
        <f t="shared" si="2"/>
        <v>     </v>
      </c>
      <c r="S32" s="42" t="str">
        <f t="shared" si="3"/>
        <v> </v>
      </c>
      <c r="T32" s="69">
        <f t="shared" si="4"/>
      </c>
      <c r="U32" s="69">
        <f t="shared" si="5"/>
      </c>
      <c r="V32" s="69">
        <f t="shared" si="6"/>
      </c>
      <c r="W32" s="69">
        <f t="shared" si="7"/>
      </c>
      <c r="X32" s="42">
        <f t="shared" si="0"/>
      </c>
      <c r="Y32" s="70">
        <f t="shared" si="8"/>
      </c>
    </row>
    <row r="33" spans="2:25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91"/>
      <c r="Q33" s="68">
        <f t="shared" si="1"/>
      </c>
      <c r="R33" s="69" t="str">
        <f t="shared" si="2"/>
        <v>     </v>
      </c>
      <c r="S33" s="42" t="str">
        <f t="shared" si="3"/>
        <v> </v>
      </c>
      <c r="T33" s="69">
        <f t="shared" si="4"/>
      </c>
      <c r="U33" s="69">
        <f t="shared" si="5"/>
      </c>
      <c r="V33" s="69">
        <f t="shared" si="6"/>
      </c>
      <c r="W33" s="69">
        <f t="shared" si="7"/>
      </c>
      <c r="X33" s="42">
        <f t="shared" si="0"/>
      </c>
      <c r="Y33" s="70">
        <f t="shared" si="8"/>
      </c>
    </row>
    <row r="34" spans="2:25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91"/>
      <c r="Q34" s="68">
        <f t="shared" si="1"/>
      </c>
      <c r="R34" s="69" t="str">
        <f t="shared" si="2"/>
        <v>     </v>
      </c>
      <c r="S34" s="42" t="str">
        <f t="shared" si="3"/>
        <v> </v>
      </c>
      <c r="T34" s="69">
        <f t="shared" si="4"/>
      </c>
      <c r="U34" s="69">
        <f t="shared" si="5"/>
      </c>
      <c r="V34" s="69">
        <f t="shared" si="6"/>
      </c>
      <c r="W34" s="69">
        <f t="shared" si="7"/>
      </c>
      <c r="X34" s="42">
        <f t="shared" si="0"/>
      </c>
      <c r="Y34" s="70">
        <f t="shared" si="8"/>
      </c>
    </row>
    <row r="35" spans="2:25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91"/>
      <c r="Q35" s="68">
        <f t="shared" si="1"/>
      </c>
      <c r="R35" s="69" t="str">
        <f t="shared" si="2"/>
        <v>     </v>
      </c>
      <c r="S35" s="42" t="str">
        <f t="shared" si="3"/>
        <v> </v>
      </c>
      <c r="T35" s="69">
        <f t="shared" si="4"/>
      </c>
      <c r="U35" s="69">
        <f t="shared" si="5"/>
      </c>
      <c r="V35" s="69">
        <f t="shared" si="6"/>
      </c>
      <c r="W35" s="69">
        <f t="shared" si="7"/>
      </c>
      <c r="X35" s="42">
        <f t="shared" si="0"/>
      </c>
      <c r="Y35" s="70">
        <f t="shared" si="8"/>
      </c>
    </row>
    <row r="36" spans="2:25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91"/>
      <c r="Q36" s="68">
        <f t="shared" si="1"/>
      </c>
      <c r="R36" s="69" t="str">
        <f t="shared" si="2"/>
        <v>     </v>
      </c>
      <c r="S36" s="42" t="str">
        <f t="shared" si="3"/>
        <v> </v>
      </c>
      <c r="T36" s="69">
        <f t="shared" si="4"/>
      </c>
      <c r="U36" s="69">
        <f t="shared" si="5"/>
      </c>
      <c r="V36" s="69">
        <f t="shared" si="6"/>
      </c>
      <c r="W36" s="69">
        <f t="shared" si="7"/>
      </c>
      <c r="X36" s="42">
        <f t="shared" si="0"/>
      </c>
      <c r="Y36" s="70">
        <f t="shared" si="8"/>
      </c>
    </row>
    <row r="37" spans="2:25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91"/>
      <c r="Q37" s="68">
        <f t="shared" si="1"/>
      </c>
      <c r="R37" s="69" t="str">
        <f t="shared" si="2"/>
        <v>     </v>
      </c>
      <c r="S37" s="42" t="str">
        <f t="shared" si="3"/>
        <v> </v>
      </c>
      <c r="T37" s="69">
        <f t="shared" si="4"/>
      </c>
      <c r="U37" s="69">
        <f t="shared" si="5"/>
      </c>
      <c r="V37" s="69">
        <f t="shared" si="6"/>
      </c>
      <c r="W37" s="69">
        <f t="shared" si="7"/>
      </c>
      <c r="X37" s="42">
        <f t="shared" si="0"/>
      </c>
      <c r="Y37" s="70">
        <f t="shared" si="8"/>
      </c>
    </row>
    <row r="38" spans="2:25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91"/>
      <c r="Q38" s="68">
        <f t="shared" si="1"/>
      </c>
      <c r="R38" s="69" t="str">
        <f t="shared" si="2"/>
        <v>     </v>
      </c>
      <c r="S38" s="42" t="str">
        <f t="shared" si="3"/>
        <v> </v>
      </c>
      <c r="T38" s="69">
        <f t="shared" si="4"/>
      </c>
      <c r="U38" s="69">
        <f t="shared" si="5"/>
      </c>
      <c r="V38" s="69">
        <f t="shared" si="6"/>
      </c>
      <c r="W38" s="69">
        <f t="shared" si="7"/>
      </c>
      <c r="X38" s="42">
        <f t="shared" si="0"/>
      </c>
      <c r="Y38" s="70">
        <f t="shared" si="8"/>
      </c>
    </row>
    <row r="39" spans="2:25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91"/>
      <c r="Q39" s="68">
        <f t="shared" si="1"/>
      </c>
      <c r="R39" s="69" t="str">
        <f t="shared" si="2"/>
        <v>     </v>
      </c>
      <c r="S39" s="42" t="str">
        <f t="shared" si="3"/>
        <v> </v>
      </c>
      <c r="T39" s="69">
        <f t="shared" si="4"/>
      </c>
      <c r="U39" s="69">
        <f t="shared" si="5"/>
      </c>
      <c r="V39" s="69">
        <f t="shared" si="6"/>
      </c>
      <c r="W39" s="69">
        <f t="shared" si="7"/>
      </c>
      <c r="X39" s="42">
        <f t="shared" si="0"/>
      </c>
      <c r="Y39" s="70">
        <f t="shared" si="8"/>
      </c>
    </row>
    <row r="40" spans="2:25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91"/>
      <c r="Q40" s="68">
        <f t="shared" si="1"/>
      </c>
      <c r="R40" s="69" t="str">
        <f t="shared" si="2"/>
        <v>     </v>
      </c>
      <c r="S40" s="42" t="str">
        <f t="shared" si="3"/>
        <v> </v>
      </c>
      <c r="T40" s="69">
        <f t="shared" si="4"/>
      </c>
      <c r="U40" s="69">
        <f t="shared" si="5"/>
      </c>
      <c r="V40" s="69">
        <f t="shared" si="6"/>
      </c>
      <c r="W40" s="69">
        <f t="shared" si="7"/>
      </c>
      <c r="X40" s="42">
        <f t="shared" si="0"/>
      </c>
      <c r="Y40" s="70">
        <f t="shared" si="8"/>
      </c>
    </row>
    <row r="41" spans="2:25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91"/>
      <c r="Q41" s="68">
        <f t="shared" si="1"/>
      </c>
      <c r="R41" s="69" t="str">
        <f t="shared" si="2"/>
        <v>     </v>
      </c>
      <c r="S41" s="42" t="str">
        <f t="shared" si="3"/>
        <v> </v>
      </c>
      <c r="T41" s="69">
        <f t="shared" si="4"/>
      </c>
      <c r="U41" s="69">
        <f t="shared" si="5"/>
      </c>
      <c r="V41" s="69">
        <f t="shared" si="6"/>
      </c>
      <c r="W41" s="69">
        <f t="shared" si="7"/>
      </c>
      <c r="X41" s="42">
        <f t="shared" si="0"/>
      </c>
      <c r="Y41" s="70">
        <f t="shared" si="8"/>
      </c>
    </row>
    <row r="42" spans="2:25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91"/>
      <c r="Q42" s="68">
        <f t="shared" si="1"/>
      </c>
      <c r="R42" s="69" t="str">
        <f t="shared" si="2"/>
        <v>     </v>
      </c>
      <c r="S42" s="42" t="str">
        <f t="shared" si="3"/>
        <v> </v>
      </c>
      <c r="T42" s="69">
        <f t="shared" si="4"/>
      </c>
      <c r="U42" s="69">
        <f t="shared" si="5"/>
      </c>
      <c r="V42" s="69">
        <f t="shared" si="6"/>
      </c>
      <c r="W42" s="69">
        <f t="shared" si="7"/>
      </c>
      <c r="X42" s="42">
        <f t="shared" si="0"/>
      </c>
      <c r="Y42" s="70">
        <f t="shared" si="8"/>
      </c>
    </row>
    <row r="43" spans="2:25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91"/>
      <c r="Q43" s="68">
        <f t="shared" si="1"/>
      </c>
      <c r="R43" s="69" t="str">
        <f t="shared" si="2"/>
        <v>     </v>
      </c>
      <c r="S43" s="42" t="str">
        <f t="shared" si="3"/>
        <v> </v>
      </c>
      <c r="T43" s="69">
        <f t="shared" si="4"/>
      </c>
      <c r="U43" s="69">
        <f t="shared" si="5"/>
      </c>
      <c r="V43" s="69">
        <f t="shared" si="6"/>
      </c>
      <c r="W43" s="69">
        <f t="shared" si="7"/>
      </c>
      <c r="X43" s="42">
        <f t="shared" si="0"/>
      </c>
      <c r="Y43" s="70">
        <f t="shared" si="8"/>
      </c>
    </row>
    <row r="44" spans="2:25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91"/>
      <c r="Q44" s="68">
        <f t="shared" si="1"/>
      </c>
      <c r="R44" s="69" t="str">
        <f t="shared" si="2"/>
        <v>     </v>
      </c>
      <c r="S44" s="42" t="str">
        <f t="shared" si="3"/>
        <v> </v>
      </c>
      <c r="T44" s="69">
        <f t="shared" si="4"/>
      </c>
      <c r="U44" s="69">
        <f t="shared" si="5"/>
      </c>
      <c r="V44" s="69">
        <f t="shared" si="6"/>
      </c>
      <c r="W44" s="69">
        <f t="shared" si="7"/>
      </c>
      <c r="X44" s="42">
        <f t="shared" si="0"/>
      </c>
      <c r="Y44" s="70">
        <f t="shared" si="8"/>
      </c>
    </row>
    <row r="45" spans="2:25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91"/>
      <c r="Q45" s="68">
        <f t="shared" si="1"/>
      </c>
      <c r="R45" s="69" t="str">
        <f t="shared" si="2"/>
        <v>     </v>
      </c>
      <c r="S45" s="42" t="str">
        <f t="shared" si="3"/>
        <v> </v>
      </c>
      <c r="T45" s="69">
        <f t="shared" si="4"/>
      </c>
      <c r="U45" s="69">
        <f t="shared" si="5"/>
      </c>
      <c r="V45" s="69">
        <f t="shared" si="6"/>
      </c>
      <c r="W45" s="69">
        <f t="shared" si="7"/>
      </c>
      <c r="X45" s="42">
        <f t="shared" si="0"/>
      </c>
      <c r="Y45" s="70">
        <f t="shared" si="8"/>
      </c>
    </row>
    <row r="46" spans="2:25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91"/>
      <c r="Q46" s="68">
        <f t="shared" si="1"/>
      </c>
      <c r="R46" s="69" t="str">
        <f t="shared" si="2"/>
        <v>     </v>
      </c>
      <c r="S46" s="42" t="str">
        <f t="shared" si="3"/>
        <v> </v>
      </c>
      <c r="T46" s="69">
        <f t="shared" si="4"/>
      </c>
      <c r="U46" s="69">
        <f t="shared" si="5"/>
      </c>
      <c r="V46" s="69">
        <f t="shared" si="6"/>
      </c>
      <c r="W46" s="69">
        <f t="shared" si="7"/>
      </c>
      <c r="X46" s="42">
        <f t="shared" si="0"/>
      </c>
      <c r="Y46" s="70">
        <f t="shared" si="8"/>
      </c>
    </row>
    <row r="47" spans="2:25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91"/>
      <c r="Q47" s="68">
        <f t="shared" si="1"/>
      </c>
      <c r="R47" s="69" t="str">
        <f t="shared" si="2"/>
        <v>     </v>
      </c>
      <c r="S47" s="42" t="str">
        <f t="shared" si="3"/>
        <v> </v>
      </c>
      <c r="T47" s="69">
        <f t="shared" si="4"/>
      </c>
      <c r="U47" s="69">
        <f t="shared" si="5"/>
      </c>
      <c r="V47" s="69">
        <f t="shared" si="6"/>
      </c>
      <c r="W47" s="69">
        <f t="shared" si="7"/>
      </c>
      <c r="X47" s="42">
        <f t="shared" si="0"/>
      </c>
      <c r="Y47" s="70">
        <f t="shared" si="8"/>
      </c>
    </row>
    <row r="48" spans="2:25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91"/>
      <c r="Q48" s="68">
        <f t="shared" si="1"/>
      </c>
      <c r="R48" s="69" t="str">
        <f t="shared" si="2"/>
        <v>     </v>
      </c>
      <c r="S48" s="42" t="str">
        <f t="shared" si="3"/>
        <v> </v>
      </c>
      <c r="T48" s="69">
        <f t="shared" si="4"/>
      </c>
      <c r="U48" s="69">
        <f t="shared" si="5"/>
      </c>
      <c r="V48" s="69">
        <f t="shared" si="6"/>
      </c>
      <c r="W48" s="69">
        <f t="shared" si="7"/>
      </c>
      <c r="X48" s="42">
        <f t="shared" si="0"/>
      </c>
      <c r="Y48" s="70">
        <f t="shared" si="8"/>
      </c>
    </row>
    <row r="49" spans="2:25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91"/>
      <c r="Q49" s="68">
        <f t="shared" si="1"/>
      </c>
      <c r="R49" s="69" t="str">
        <f t="shared" si="2"/>
        <v>     </v>
      </c>
      <c r="S49" s="42" t="str">
        <f t="shared" si="3"/>
        <v> </v>
      </c>
      <c r="T49" s="69">
        <f t="shared" si="4"/>
      </c>
      <c r="U49" s="69">
        <f t="shared" si="5"/>
      </c>
      <c r="V49" s="69">
        <f t="shared" si="6"/>
      </c>
      <c r="W49" s="69">
        <f t="shared" si="7"/>
      </c>
      <c r="X49" s="42">
        <f t="shared" si="0"/>
      </c>
      <c r="Y49" s="70">
        <f t="shared" si="8"/>
      </c>
    </row>
    <row r="50" spans="2:25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91"/>
      <c r="Q50" s="68">
        <f t="shared" si="1"/>
      </c>
      <c r="R50" s="69" t="str">
        <f t="shared" si="2"/>
        <v>     </v>
      </c>
      <c r="S50" s="42" t="str">
        <f t="shared" si="3"/>
        <v> </v>
      </c>
      <c r="T50" s="69">
        <f t="shared" si="4"/>
      </c>
      <c r="U50" s="69">
        <f t="shared" si="5"/>
      </c>
      <c r="V50" s="69">
        <f t="shared" si="6"/>
      </c>
      <c r="W50" s="69">
        <f t="shared" si="7"/>
      </c>
      <c r="X50" s="42">
        <f t="shared" si="0"/>
      </c>
      <c r="Y50" s="70">
        <f t="shared" si="8"/>
      </c>
    </row>
    <row r="51" spans="2:25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91"/>
      <c r="Q51" s="68">
        <f t="shared" si="1"/>
      </c>
      <c r="R51" s="69" t="str">
        <f t="shared" si="2"/>
        <v>     </v>
      </c>
      <c r="S51" s="42" t="str">
        <f t="shared" si="3"/>
        <v> </v>
      </c>
      <c r="T51" s="69">
        <f t="shared" si="4"/>
      </c>
      <c r="U51" s="69">
        <f t="shared" si="5"/>
      </c>
      <c r="V51" s="69">
        <f t="shared" si="6"/>
      </c>
      <c r="W51" s="69">
        <f t="shared" si="7"/>
      </c>
      <c r="X51" s="42">
        <f t="shared" si="0"/>
      </c>
      <c r="Y51" s="70">
        <f t="shared" si="8"/>
      </c>
    </row>
    <row r="52" spans="2:25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91"/>
      <c r="Q52" s="68">
        <f t="shared" si="1"/>
      </c>
      <c r="R52" s="69" t="str">
        <f t="shared" si="2"/>
        <v>     </v>
      </c>
      <c r="S52" s="42" t="str">
        <f t="shared" si="3"/>
        <v> </v>
      </c>
      <c r="T52" s="69">
        <f t="shared" si="4"/>
      </c>
      <c r="U52" s="69">
        <f t="shared" si="5"/>
      </c>
      <c r="V52" s="69">
        <f t="shared" si="6"/>
      </c>
      <c r="W52" s="69">
        <f t="shared" si="7"/>
      </c>
      <c r="X52" s="42">
        <f t="shared" si="0"/>
      </c>
      <c r="Y52" s="70">
        <f t="shared" si="8"/>
      </c>
    </row>
    <row r="53" spans="2:25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91"/>
      <c r="Q53" s="68">
        <f t="shared" si="1"/>
      </c>
      <c r="R53" s="69" t="str">
        <f t="shared" si="2"/>
        <v>     </v>
      </c>
      <c r="S53" s="42" t="str">
        <f t="shared" si="3"/>
        <v> </v>
      </c>
      <c r="T53" s="69">
        <f t="shared" si="4"/>
      </c>
      <c r="U53" s="69">
        <f t="shared" si="5"/>
      </c>
      <c r="V53" s="69">
        <f t="shared" si="6"/>
      </c>
      <c r="W53" s="69">
        <f t="shared" si="7"/>
      </c>
      <c r="X53" s="42">
        <f t="shared" si="0"/>
      </c>
      <c r="Y53" s="70">
        <f t="shared" si="8"/>
      </c>
    </row>
    <row r="54" spans="2:25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91"/>
      <c r="Q54" s="68">
        <f t="shared" si="1"/>
      </c>
      <c r="R54" s="69" t="str">
        <f t="shared" si="2"/>
        <v>     </v>
      </c>
      <c r="S54" s="42" t="str">
        <f t="shared" si="3"/>
        <v> </v>
      </c>
      <c r="T54" s="69">
        <f t="shared" si="4"/>
      </c>
      <c r="U54" s="69">
        <f t="shared" si="5"/>
      </c>
      <c r="V54" s="69">
        <f t="shared" si="6"/>
      </c>
      <c r="W54" s="69">
        <f t="shared" si="7"/>
      </c>
      <c r="X54" s="42">
        <f t="shared" si="0"/>
      </c>
      <c r="Y54" s="70">
        <f t="shared" si="8"/>
      </c>
    </row>
    <row r="55" spans="2:25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91"/>
      <c r="Q55" s="68">
        <f t="shared" si="1"/>
      </c>
      <c r="R55" s="69" t="str">
        <f t="shared" si="2"/>
        <v>     </v>
      </c>
      <c r="S55" s="42" t="str">
        <f t="shared" si="3"/>
        <v> </v>
      </c>
      <c r="T55" s="69">
        <f t="shared" si="4"/>
      </c>
      <c r="U55" s="69">
        <f t="shared" si="5"/>
      </c>
      <c r="V55" s="69">
        <f t="shared" si="6"/>
      </c>
      <c r="W55" s="69">
        <f t="shared" si="7"/>
      </c>
      <c r="X55" s="42">
        <f t="shared" si="0"/>
      </c>
      <c r="Y55" s="70">
        <f t="shared" si="8"/>
      </c>
    </row>
    <row r="56" spans="2:25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91"/>
      <c r="Q56" s="68">
        <f t="shared" si="1"/>
      </c>
      <c r="R56" s="69" t="str">
        <f t="shared" si="2"/>
        <v>     </v>
      </c>
      <c r="S56" s="42" t="str">
        <f t="shared" si="3"/>
        <v> </v>
      </c>
      <c r="T56" s="69">
        <f t="shared" si="4"/>
      </c>
      <c r="U56" s="69">
        <f t="shared" si="5"/>
      </c>
      <c r="V56" s="69">
        <f t="shared" si="6"/>
      </c>
      <c r="W56" s="69">
        <f t="shared" si="7"/>
      </c>
      <c r="X56" s="42">
        <f aca="true" t="shared" si="9" ref="X56:X87">IF(I56="","",IF(VLOOKUP(I56,$A$190:$C$217,3,FALSE)&gt;=71,VLOOKUP(I56,$A$190:$C$217,2,FALSE)&amp;TEXT(K56,"00")&amp;TEXT(L56,"00"),VLOOKUP(I56,$A$190:$C$217,2,FALSE)&amp;TEXT(J56,"00")&amp;TEXT(K56,"00")&amp;IF(M56="手",TEXT(L56,"0"),TEXT(L56,"00"))))</f>
      </c>
      <c r="Y56" s="70">
        <f t="shared" si="8"/>
      </c>
    </row>
    <row r="57" spans="2:25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91"/>
      <c r="Q57" s="68">
        <f t="shared" si="1"/>
      </c>
      <c r="R57" s="69" t="str">
        <f t="shared" si="2"/>
        <v>     </v>
      </c>
      <c r="S57" s="42" t="str">
        <f t="shared" si="3"/>
        <v> </v>
      </c>
      <c r="T57" s="69">
        <f t="shared" si="4"/>
      </c>
      <c r="U57" s="69">
        <f t="shared" si="5"/>
      </c>
      <c r="V57" s="69">
        <f t="shared" si="6"/>
      </c>
      <c r="W57" s="69">
        <f t="shared" si="7"/>
      </c>
      <c r="X57" s="42">
        <f t="shared" si="9"/>
      </c>
      <c r="Y57" s="70">
        <f t="shared" si="8"/>
      </c>
    </row>
    <row r="58" spans="2:25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91"/>
      <c r="Q58" s="68">
        <f t="shared" si="1"/>
      </c>
      <c r="R58" s="69" t="str">
        <f t="shared" si="2"/>
        <v>     </v>
      </c>
      <c r="S58" s="42" t="str">
        <f t="shared" si="3"/>
        <v> </v>
      </c>
      <c r="T58" s="69">
        <f t="shared" si="4"/>
      </c>
      <c r="U58" s="69">
        <f t="shared" si="5"/>
      </c>
      <c r="V58" s="69">
        <f t="shared" si="6"/>
      </c>
      <c r="W58" s="69">
        <f t="shared" si="7"/>
      </c>
      <c r="X58" s="42">
        <f t="shared" si="9"/>
      </c>
      <c r="Y58" s="70">
        <f t="shared" si="8"/>
      </c>
    </row>
    <row r="59" spans="2:25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91"/>
      <c r="Q59" s="68">
        <f t="shared" si="1"/>
      </c>
      <c r="R59" s="69" t="str">
        <f t="shared" si="2"/>
        <v>     </v>
      </c>
      <c r="S59" s="42" t="str">
        <f t="shared" si="3"/>
        <v> </v>
      </c>
      <c r="T59" s="69">
        <f t="shared" si="4"/>
      </c>
      <c r="U59" s="69">
        <f t="shared" si="5"/>
      </c>
      <c r="V59" s="69">
        <f t="shared" si="6"/>
      </c>
      <c r="W59" s="69">
        <f t="shared" si="7"/>
      </c>
      <c r="X59" s="42">
        <f t="shared" si="9"/>
      </c>
      <c r="Y59" s="70">
        <f t="shared" si="8"/>
      </c>
    </row>
    <row r="60" spans="2:25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91"/>
      <c r="Q60" s="68">
        <f t="shared" si="1"/>
      </c>
      <c r="R60" s="69" t="str">
        <f t="shared" si="2"/>
        <v>     </v>
      </c>
      <c r="S60" s="42" t="str">
        <f t="shared" si="3"/>
        <v> </v>
      </c>
      <c r="T60" s="69">
        <f t="shared" si="4"/>
      </c>
      <c r="U60" s="69">
        <f t="shared" si="5"/>
      </c>
      <c r="V60" s="69">
        <f t="shared" si="6"/>
      </c>
      <c r="W60" s="69">
        <f t="shared" si="7"/>
      </c>
      <c r="X60" s="42">
        <f t="shared" si="9"/>
      </c>
      <c r="Y60" s="70">
        <f t="shared" si="8"/>
      </c>
    </row>
    <row r="61" spans="2:25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91"/>
      <c r="Q61" s="68">
        <f t="shared" si="1"/>
      </c>
      <c r="R61" s="69" t="str">
        <f t="shared" si="2"/>
        <v>     </v>
      </c>
      <c r="S61" s="42" t="str">
        <f t="shared" si="3"/>
        <v> </v>
      </c>
      <c r="T61" s="69">
        <f t="shared" si="4"/>
      </c>
      <c r="U61" s="69">
        <f t="shared" si="5"/>
      </c>
      <c r="V61" s="69">
        <f t="shared" si="6"/>
      </c>
      <c r="W61" s="69">
        <f t="shared" si="7"/>
      </c>
      <c r="X61" s="42">
        <f t="shared" si="9"/>
      </c>
      <c r="Y61" s="70">
        <f t="shared" si="8"/>
      </c>
    </row>
    <row r="62" spans="2:25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91"/>
      <c r="Q62" s="68">
        <f t="shared" si="1"/>
      </c>
      <c r="R62" s="69" t="str">
        <f t="shared" si="2"/>
        <v>     </v>
      </c>
      <c r="S62" s="42" t="str">
        <f t="shared" si="3"/>
        <v> </v>
      </c>
      <c r="T62" s="69">
        <f t="shared" si="4"/>
      </c>
      <c r="U62" s="69">
        <f t="shared" si="5"/>
      </c>
      <c r="V62" s="69">
        <f t="shared" si="6"/>
      </c>
      <c r="W62" s="69">
        <f t="shared" si="7"/>
      </c>
      <c r="X62" s="42">
        <f t="shared" si="9"/>
      </c>
      <c r="Y62" s="70">
        <f t="shared" si="8"/>
      </c>
    </row>
    <row r="63" spans="2:25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91"/>
      <c r="Q63" s="68">
        <f t="shared" si="1"/>
      </c>
      <c r="R63" s="69" t="str">
        <f t="shared" si="2"/>
        <v>     </v>
      </c>
      <c r="S63" s="42" t="str">
        <f t="shared" si="3"/>
        <v> </v>
      </c>
      <c r="T63" s="69">
        <f t="shared" si="4"/>
      </c>
      <c r="U63" s="69">
        <f t="shared" si="5"/>
      </c>
      <c r="V63" s="69">
        <f t="shared" si="6"/>
      </c>
      <c r="W63" s="69">
        <f t="shared" si="7"/>
      </c>
      <c r="X63" s="42">
        <f t="shared" si="9"/>
      </c>
      <c r="Y63" s="70">
        <f t="shared" si="8"/>
      </c>
    </row>
    <row r="64" spans="2:25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91"/>
      <c r="Q64" s="68">
        <f t="shared" si="1"/>
      </c>
      <c r="R64" s="69" t="str">
        <f t="shared" si="2"/>
        <v>     </v>
      </c>
      <c r="S64" s="42" t="str">
        <f t="shared" si="3"/>
        <v> </v>
      </c>
      <c r="T64" s="69">
        <f t="shared" si="4"/>
      </c>
      <c r="U64" s="69">
        <f t="shared" si="5"/>
      </c>
      <c r="V64" s="69">
        <f t="shared" si="6"/>
      </c>
      <c r="W64" s="69">
        <f t="shared" si="7"/>
      </c>
      <c r="X64" s="42">
        <f t="shared" si="9"/>
      </c>
      <c r="Y64" s="70">
        <f t="shared" si="8"/>
      </c>
    </row>
    <row r="65" spans="2:25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91"/>
      <c r="Q65" s="68">
        <f t="shared" si="1"/>
      </c>
      <c r="R65" s="69" t="str">
        <f t="shared" si="2"/>
        <v>     </v>
      </c>
      <c r="S65" s="42" t="str">
        <f t="shared" si="3"/>
        <v> </v>
      </c>
      <c r="T65" s="69">
        <f t="shared" si="4"/>
      </c>
      <c r="U65" s="69">
        <f t="shared" si="5"/>
      </c>
      <c r="V65" s="69">
        <f t="shared" si="6"/>
      </c>
      <c r="W65" s="69">
        <f t="shared" si="7"/>
      </c>
      <c r="X65" s="42">
        <f t="shared" si="9"/>
      </c>
      <c r="Y65" s="70">
        <f t="shared" si="8"/>
      </c>
    </row>
    <row r="66" spans="2:25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91"/>
      <c r="Q66" s="68">
        <f t="shared" si="1"/>
      </c>
      <c r="R66" s="69" t="str">
        <f t="shared" si="2"/>
        <v>     </v>
      </c>
      <c r="S66" s="42" t="str">
        <f t="shared" si="3"/>
        <v> </v>
      </c>
      <c r="T66" s="69">
        <f t="shared" si="4"/>
      </c>
      <c r="U66" s="69">
        <f t="shared" si="5"/>
      </c>
      <c r="V66" s="69">
        <f t="shared" si="6"/>
      </c>
      <c r="W66" s="69">
        <f t="shared" si="7"/>
      </c>
      <c r="X66" s="42">
        <f t="shared" si="9"/>
      </c>
      <c r="Y66" s="70">
        <f t="shared" si="8"/>
      </c>
    </row>
    <row r="67" spans="2:25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91"/>
      <c r="Q67" s="68">
        <f t="shared" si="1"/>
      </c>
      <c r="R67" s="69" t="str">
        <f t="shared" si="2"/>
        <v>     </v>
      </c>
      <c r="S67" s="42" t="str">
        <f t="shared" si="3"/>
        <v> </v>
      </c>
      <c r="T67" s="69">
        <f t="shared" si="4"/>
      </c>
      <c r="U67" s="69">
        <f t="shared" si="5"/>
      </c>
      <c r="V67" s="69">
        <f t="shared" si="6"/>
      </c>
      <c r="W67" s="69">
        <f t="shared" si="7"/>
      </c>
      <c r="X67" s="42">
        <f t="shared" si="9"/>
      </c>
      <c r="Y67" s="70">
        <f t="shared" si="8"/>
      </c>
    </row>
    <row r="68" spans="2:25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91"/>
      <c r="Q68" s="68">
        <f t="shared" si="1"/>
      </c>
      <c r="R68" s="69" t="str">
        <f t="shared" si="2"/>
        <v>     </v>
      </c>
      <c r="S68" s="42" t="str">
        <f t="shared" si="3"/>
        <v> </v>
      </c>
      <c r="T68" s="69">
        <f t="shared" si="4"/>
      </c>
      <c r="U68" s="69">
        <f t="shared" si="5"/>
      </c>
      <c r="V68" s="69">
        <f t="shared" si="6"/>
      </c>
      <c r="W68" s="69">
        <f t="shared" si="7"/>
      </c>
      <c r="X68" s="42">
        <f t="shared" si="9"/>
      </c>
      <c r="Y68" s="70">
        <f t="shared" si="8"/>
      </c>
    </row>
    <row r="69" spans="2:25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91"/>
      <c r="Q69" s="68">
        <f t="shared" si="1"/>
      </c>
      <c r="R69" s="69" t="str">
        <f t="shared" si="2"/>
        <v>     </v>
      </c>
      <c r="S69" s="42" t="str">
        <f t="shared" si="3"/>
        <v> </v>
      </c>
      <c r="T69" s="69">
        <f t="shared" si="4"/>
      </c>
      <c r="U69" s="69">
        <f t="shared" si="5"/>
      </c>
      <c r="V69" s="69">
        <f t="shared" si="6"/>
      </c>
      <c r="W69" s="69">
        <f t="shared" si="7"/>
      </c>
      <c r="X69" s="42">
        <f t="shared" si="9"/>
      </c>
      <c r="Y69" s="70">
        <f t="shared" si="8"/>
      </c>
    </row>
    <row r="70" spans="2:25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91"/>
      <c r="Q70" s="68">
        <f t="shared" si="1"/>
      </c>
      <c r="R70" s="69" t="str">
        <f t="shared" si="2"/>
        <v>     </v>
      </c>
      <c r="S70" s="42" t="str">
        <f t="shared" si="3"/>
        <v> </v>
      </c>
      <c r="T70" s="69">
        <f t="shared" si="4"/>
      </c>
      <c r="U70" s="69">
        <f t="shared" si="5"/>
      </c>
      <c r="V70" s="69">
        <f t="shared" si="6"/>
      </c>
      <c r="W70" s="69">
        <f t="shared" si="7"/>
      </c>
      <c r="X70" s="42">
        <f t="shared" si="9"/>
      </c>
      <c r="Y70" s="70">
        <f t="shared" si="8"/>
      </c>
    </row>
    <row r="71" spans="2:25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91"/>
      <c r="Q71" s="68">
        <f t="shared" si="1"/>
      </c>
      <c r="R71" s="69" t="str">
        <f t="shared" si="2"/>
        <v>     </v>
      </c>
      <c r="S71" s="42" t="str">
        <f t="shared" si="3"/>
        <v> </v>
      </c>
      <c r="T71" s="69">
        <f t="shared" si="4"/>
      </c>
      <c r="U71" s="69">
        <f t="shared" si="5"/>
      </c>
      <c r="V71" s="69">
        <f t="shared" si="6"/>
      </c>
      <c r="W71" s="69">
        <f t="shared" si="7"/>
      </c>
      <c r="X71" s="42">
        <f t="shared" si="9"/>
      </c>
      <c r="Y71" s="70">
        <f t="shared" si="8"/>
      </c>
    </row>
    <row r="72" spans="2:25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91"/>
      <c r="Q72" s="68">
        <f t="shared" si="1"/>
      </c>
      <c r="R72" s="69" t="str">
        <f t="shared" si="2"/>
        <v>     </v>
      </c>
      <c r="S72" s="42" t="str">
        <f t="shared" si="3"/>
        <v> </v>
      </c>
      <c r="T72" s="69">
        <f t="shared" si="4"/>
      </c>
      <c r="U72" s="69">
        <f t="shared" si="5"/>
      </c>
      <c r="V72" s="69">
        <f t="shared" si="6"/>
      </c>
      <c r="W72" s="69">
        <f t="shared" si="7"/>
      </c>
      <c r="X72" s="42">
        <f t="shared" si="9"/>
      </c>
      <c r="Y72" s="70">
        <f t="shared" si="8"/>
      </c>
    </row>
    <row r="73" spans="2:25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91"/>
      <c r="Q73" s="68">
        <f t="shared" si="1"/>
      </c>
      <c r="R73" s="69" t="str">
        <f t="shared" si="2"/>
        <v>     </v>
      </c>
      <c r="S73" s="42" t="str">
        <f t="shared" si="3"/>
        <v> </v>
      </c>
      <c r="T73" s="69">
        <f t="shared" si="4"/>
      </c>
      <c r="U73" s="69">
        <f t="shared" si="5"/>
      </c>
      <c r="V73" s="69">
        <f t="shared" si="6"/>
      </c>
      <c r="W73" s="69">
        <f t="shared" si="7"/>
      </c>
      <c r="X73" s="42">
        <f t="shared" si="9"/>
      </c>
      <c r="Y73" s="70">
        <f t="shared" si="8"/>
      </c>
    </row>
    <row r="74" spans="2:25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91"/>
      <c r="Q74" s="68">
        <f t="shared" si="1"/>
      </c>
      <c r="R74" s="69" t="str">
        <f t="shared" si="2"/>
        <v>     </v>
      </c>
      <c r="S74" s="42" t="str">
        <f t="shared" si="3"/>
        <v> </v>
      </c>
      <c r="T74" s="69">
        <f t="shared" si="4"/>
      </c>
      <c r="U74" s="69">
        <f t="shared" si="5"/>
      </c>
      <c r="V74" s="69">
        <f t="shared" si="6"/>
      </c>
      <c r="W74" s="69">
        <f t="shared" si="7"/>
      </c>
      <c r="X74" s="42">
        <f t="shared" si="9"/>
      </c>
      <c r="Y74" s="70">
        <f t="shared" si="8"/>
      </c>
    </row>
    <row r="75" spans="2:25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91"/>
      <c r="Q75" s="68">
        <f t="shared" si="1"/>
      </c>
      <c r="R75" s="69" t="str">
        <f t="shared" si="2"/>
        <v>     </v>
      </c>
      <c r="S75" s="42" t="str">
        <f t="shared" si="3"/>
        <v> </v>
      </c>
      <c r="T75" s="69">
        <f t="shared" si="4"/>
      </c>
      <c r="U75" s="69">
        <f t="shared" si="5"/>
      </c>
      <c r="V75" s="69">
        <f t="shared" si="6"/>
      </c>
      <c r="W75" s="69">
        <f t="shared" si="7"/>
      </c>
      <c r="X75" s="42">
        <f t="shared" si="9"/>
      </c>
      <c r="Y75" s="70">
        <f t="shared" si="8"/>
      </c>
    </row>
    <row r="76" spans="2:25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91"/>
      <c r="Q76" s="68">
        <f t="shared" si="1"/>
      </c>
      <c r="R76" s="69" t="str">
        <f t="shared" si="2"/>
        <v>     </v>
      </c>
      <c r="S76" s="42" t="str">
        <f t="shared" si="3"/>
        <v> </v>
      </c>
      <c r="T76" s="69">
        <f t="shared" si="4"/>
      </c>
      <c r="U76" s="69">
        <f t="shared" si="5"/>
      </c>
      <c r="V76" s="69">
        <f t="shared" si="6"/>
      </c>
      <c r="W76" s="69">
        <f t="shared" si="7"/>
      </c>
      <c r="X76" s="42">
        <f t="shared" si="9"/>
      </c>
      <c r="Y76" s="70">
        <f t="shared" si="8"/>
      </c>
    </row>
    <row r="77" spans="2:25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91"/>
      <c r="Q77" s="68">
        <f t="shared" si="1"/>
      </c>
      <c r="R77" s="69" t="str">
        <f t="shared" si="2"/>
        <v>     </v>
      </c>
      <c r="S77" s="42" t="str">
        <f t="shared" si="3"/>
        <v> </v>
      </c>
      <c r="T77" s="69">
        <f t="shared" si="4"/>
      </c>
      <c r="U77" s="69">
        <f t="shared" si="5"/>
      </c>
      <c r="V77" s="69">
        <f t="shared" si="6"/>
      </c>
      <c r="W77" s="69">
        <f t="shared" si="7"/>
      </c>
      <c r="X77" s="42">
        <f t="shared" si="9"/>
      </c>
      <c r="Y77" s="70">
        <f t="shared" si="8"/>
      </c>
    </row>
    <row r="78" spans="2:25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91"/>
      <c r="Q78" s="68">
        <f t="shared" si="1"/>
      </c>
      <c r="R78" s="69" t="str">
        <f t="shared" si="2"/>
        <v>     </v>
      </c>
      <c r="S78" s="42" t="str">
        <f t="shared" si="3"/>
        <v> </v>
      </c>
      <c r="T78" s="69">
        <f t="shared" si="4"/>
      </c>
      <c r="U78" s="69">
        <f t="shared" si="5"/>
      </c>
      <c r="V78" s="69">
        <f t="shared" si="6"/>
      </c>
      <c r="W78" s="69">
        <f t="shared" si="7"/>
      </c>
      <c r="X78" s="42">
        <f t="shared" si="9"/>
      </c>
      <c r="Y78" s="70">
        <f t="shared" si="8"/>
      </c>
    </row>
    <row r="79" spans="2:25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91"/>
      <c r="Q79" s="68">
        <f t="shared" si="1"/>
      </c>
      <c r="R79" s="69" t="str">
        <f t="shared" si="2"/>
        <v>     </v>
      </c>
      <c r="S79" s="42" t="str">
        <f t="shared" si="3"/>
        <v> </v>
      </c>
      <c r="T79" s="69">
        <f t="shared" si="4"/>
      </c>
      <c r="U79" s="69">
        <f t="shared" si="5"/>
      </c>
      <c r="V79" s="69">
        <f t="shared" si="6"/>
      </c>
      <c r="W79" s="69">
        <f t="shared" si="7"/>
      </c>
      <c r="X79" s="42">
        <f t="shared" si="9"/>
      </c>
      <c r="Y79" s="70">
        <f t="shared" si="8"/>
      </c>
    </row>
    <row r="80" spans="2:25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91"/>
      <c r="Q80" s="68">
        <f t="shared" si="1"/>
      </c>
      <c r="R80" s="69" t="str">
        <f t="shared" si="2"/>
        <v>     </v>
      </c>
      <c r="S80" s="42" t="str">
        <f t="shared" si="3"/>
        <v> </v>
      </c>
      <c r="T80" s="69">
        <f t="shared" si="4"/>
      </c>
      <c r="U80" s="69">
        <f t="shared" si="5"/>
      </c>
      <c r="V80" s="69">
        <f t="shared" si="6"/>
      </c>
      <c r="W80" s="69">
        <f t="shared" si="7"/>
      </c>
      <c r="X80" s="42">
        <f t="shared" si="9"/>
      </c>
      <c r="Y80" s="70">
        <f t="shared" si="8"/>
      </c>
    </row>
    <row r="81" spans="2:25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91"/>
      <c r="Q81" s="68">
        <f t="shared" si="1"/>
      </c>
      <c r="R81" s="69" t="str">
        <f t="shared" si="2"/>
        <v>     </v>
      </c>
      <c r="S81" s="42" t="str">
        <f t="shared" si="3"/>
        <v> </v>
      </c>
      <c r="T81" s="69">
        <f t="shared" si="4"/>
      </c>
      <c r="U81" s="69">
        <f t="shared" si="5"/>
      </c>
      <c r="V81" s="69">
        <f t="shared" si="6"/>
      </c>
      <c r="W81" s="69">
        <f t="shared" si="7"/>
      </c>
      <c r="X81" s="42">
        <f t="shared" si="9"/>
      </c>
      <c r="Y81" s="70">
        <f t="shared" si="8"/>
      </c>
    </row>
    <row r="82" spans="2:25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91"/>
      <c r="Q82" s="68">
        <f t="shared" si="1"/>
      </c>
      <c r="R82" s="69" t="str">
        <f t="shared" si="2"/>
        <v>     </v>
      </c>
      <c r="S82" s="42" t="str">
        <f t="shared" si="3"/>
        <v> </v>
      </c>
      <c r="T82" s="69">
        <f t="shared" si="4"/>
      </c>
      <c r="U82" s="69">
        <f t="shared" si="5"/>
      </c>
      <c r="V82" s="69">
        <f t="shared" si="6"/>
      </c>
      <c r="W82" s="69">
        <f t="shared" si="7"/>
      </c>
      <c r="X82" s="42">
        <f t="shared" si="9"/>
      </c>
      <c r="Y82" s="70">
        <f t="shared" si="8"/>
      </c>
    </row>
    <row r="83" spans="2:25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91"/>
      <c r="Q83" s="68">
        <f t="shared" si="1"/>
      </c>
      <c r="R83" s="69" t="str">
        <f t="shared" si="2"/>
        <v>     </v>
      </c>
      <c r="S83" s="42" t="str">
        <f t="shared" si="3"/>
        <v> </v>
      </c>
      <c r="T83" s="69">
        <f t="shared" si="4"/>
      </c>
      <c r="U83" s="69">
        <f t="shared" si="5"/>
      </c>
      <c r="V83" s="69">
        <f t="shared" si="6"/>
      </c>
      <c r="W83" s="69">
        <f t="shared" si="7"/>
      </c>
      <c r="X83" s="42">
        <f t="shared" si="9"/>
      </c>
      <c r="Y83" s="70">
        <f t="shared" si="8"/>
      </c>
    </row>
    <row r="84" spans="2:25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91"/>
      <c r="Q84" s="68">
        <f t="shared" si="1"/>
      </c>
      <c r="R84" s="69" t="str">
        <f t="shared" si="2"/>
        <v>     </v>
      </c>
      <c r="S84" s="42" t="str">
        <f t="shared" si="3"/>
        <v> </v>
      </c>
      <c r="T84" s="69">
        <f t="shared" si="4"/>
      </c>
      <c r="U84" s="69">
        <f t="shared" si="5"/>
      </c>
      <c r="V84" s="69">
        <f t="shared" si="6"/>
      </c>
      <c r="W84" s="69">
        <f t="shared" si="7"/>
      </c>
      <c r="X84" s="42">
        <f t="shared" si="9"/>
      </c>
      <c r="Y84" s="70">
        <f t="shared" si="8"/>
      </c>
    </row>
    <row r="85" spans="2:25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91"/>
      <c r="Q85" s="68">
        <f t="shared" si="1"/>
      </c>
      <c r="R85" s="69" t="str">
        <f t="shared" si="2"/>
        <v>     </v>
      </c>
      <c r="S85" s="42" t="str">
        <f t="shared" si="3"/>
        <v> </v>
      </c>
      <c r="T85" s="69">
        <f t="shared" si="4"/>
      </c>
      <c r="U85" s="69">
        <f t="shared" si="5"/>
      </c>
      <c r="V85" s="69">
        <f t="shared" si="6"/>
      </c>
      <c r="W85" s="69">
        <f t="shared" si="7"/>
      </c>
      <c r="X85" s="42">
        <f t="shared" si="9"/>
      </c>
      <c r="Y85" s="70">
        <f t="shared" si="8"/>
      </c>
    </row>
    <row r="86" spans="2:25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91"/>
      <c r="Q86" s="68">
        <f t="shared" si="1"/>
      </c>
      <c r="R86" s="69" t="str">
        <f t="shared" si="2"/>
        <v>     </v>
      </c>
      <c r="S86" s="42" t="str">
        <f t="shared" si="3"/>
        <v> </v>
      </c>
      <c r="T86" s="69">
        <f t="shared" si="4"/>
      </c>
      <c r="U86" s="69">
        <f t="shared" si="5"/>
      </c>
      <c r="V86" s="69">
        <f t="shared" si="6"/>
      </c>
      <c r="W86" s="69">
        <f t="shared" si="7"/>
      </c>
      <c r="X86" s="42">
        <f t="shared" si="9"/>
      </c>
      <c r="Y86" s="70">
        <f t="shared" si="8"/>
      </c>
    </row>
    <row r="87" spans="2:25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91"/>
      <c r="Q87" s="68">
        <f t="shared" si="1"/>
      </c>
      <c r="R87" s="69" t="str">
        <f t="shared" si="2"/>
        <v>     </v>
      </c>
      <c r="S87" s="42" t="str">
        <f t="shared" si="3"/>
        <v> </v>
      </c>
      <c r="T87" s="69">
        <f t="shared" si="4"/>
      </c>
      <c r="U87" s="69">
        <f t="shared" si="5"/>
      </c>
      <c r="V87" s="69">
        <f t="shared" si="6"/>
      </c>
      <c r="W87" s="69">
        <f t="shared" si="7"/>
      </c>
      <c r="X87" s="42">
        <f t="shared" si="9"/>
      </c>
      <c r="Y87" s="70">
        <f t="shared" si="8"/>
      </c>
    </row>
    <row r="88" spans="2:25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91"/>
      <c r="Q88" s="68">
        <f t="shared" si="1"/>
      </c>
      <c r="R88" s="69" t="str">
        <f t="shared" si="2"/>
        <v>     </v>
      </c>
      <c r="S88" s="42" t="str">
        <f t="shared" si="3"/>
        <v> </v>
      </c>
      <c r="T88" s="69">
        <f t="shared" si="4"/>
      </c>
      <c r="U88" s="69">
        <f t="shared" si="5"/>
      </c>
      <c r="V88" s="69">
        <f t="shared" si="6"/>
      </c>
      <c r="W88" s="69">
        <f t="shared" si="7"/>
      </c>
      <c r="X88" s="42">
        <f aca="true" t="shared" si="10" ref="X88:X119">IF(I88="","",IF(VLOOKUP(I88,$A$190:$C$217,3,FALSE)&gt;=71,VLOOKUP(I88,$A$190:$C$217,2,FALSE)&amp;TEXT(K88,"00")&amp;TEXT(L88,"00"),VLOOKUP(I88,$A$190:$C$217,2,FALSE)&amp;TEXT(J88,"00")&amp;TEXT(K88,"00")&amp;IF(M88="手",TEXT(L88,"0"),TEXT(L88,"00"))))</f>
      </c>
      <c r="Y88" s="70">
        <f t="shared" si="8"/>
      </c>
    </row>
    <row r="89" spans="2:25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91"/>
      <c r="Q89" s="68">
        <f aca="true" t="shared" si="11" ref="Q89:Q119">IF(C89="","",T89*100000000+V89*100+RIGHT(W89,2))</f>
      </c>
      <c r="R89" s="69" t="str">
        <f aca="true" t="shared" si="12" ref="R89:R119">IF(LEN(C89)+LEN(D89)&lt;4,C89&amp;"    "&amp;D89&amp;" "&amp;G89,IF(LEN(C89)+LEN(D89)&gt;4,C89&amp;D89&amp;" "&amp;G89,C89&amp;"  "&amp;D89&amp;" "&amp;G89))</f>
        <v>     </v>
      </c>
      <c r="S89" s="42" t="str">
        <f aca="true" t="shared" si="13" ref="S89:S119">E89&amp;" "&amp;F89</f>
        <v> </v>
      </c>
      <c r="T89" s="69">
        <f aca="true" t="shared" si="14" ref="T89:T119">IF(H89="男",1,IF(H89="女",2,""))</f>
      </c>
      <c r="U89" s="69">
        <f aca="true" t="shared" si="15" ref="U89:U119">IF(C89="","",28)</f>
      </c>
      <c r="V89" s="69">
        <f aca="true" t="shared" si="16" ref="V89:V119">IF(C89="","",VALUE(LEFT($E$4,6)))</f>
      </c>
      <c r="W89" s="69">
        <f aca="true" t="shared" si="17" ref="W89:W119">IF(B89="","",B89)</f>
      </c>
      <c r="X89" s="42">
        <f t="shared" si="10"/>
      </c>
      <c r="Y89" s="70">
        <f aca="true" t="shared" si="18" ref="Y89:Y119">IF(N89="","",N89)</f>
      </c>
    </row>
    <row r="90" spans="2:25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91"/>
      <c r="Q90" s="68">
        <f t="shared" si="11"/>
      </c>
      <c r="R90" s="69" t="str">
        <f t="shared" si="12"/>
        <v>     </v>
      </c>
      <c r="S90" s="42" t="str">
        <f t="shared" si="13"/>
        <v> </v>
      </c>
      <c r="T90" s="69">
        <f t="shared" si="14"/>
      </c>
      <c r="U90" s="69">
        <f t="shared" si="15"/>
      </c>
      <c r="V90" s="69">
        <f t="shared" si="16"/>
      </c>
      <c r="W90" s="69">
        <f t="shared" si="17"/>
      </c>
      <c r="X90" s="42">
        <f t="shared" si="10"/>
      </c>
      <c r="Y90" s="70">
        <f t="shared" si="18"/>
      </c>
    </row>
    <row r="91" spans="2:25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91"/>
      <c r="Q91" s="68">
        <f t="shared" si="11"/>
      </c>
      <c r="R91" s="69" t="str">
        <f t="shared" si="12"/>
        <v>     </v>
      </c>
      <c r="S91" s="42" t="str">
        <f t="shared" si="13"/>
        <v> </v>
      </c>
      <c r="T91" s="69">
        <f t="shared" si="14"/>
      </c>
      <c r="U91" s="69">
        <f t="shared" si="15"/>
      </c>
      <c r="V91" s="69">
        <f t="shared" si="16"/>
      </c>
      <c r="W91" s="69">
        <f t="shared" si="17"/>
      </c>
      <c r="X91" s="42">
        <f t="shared" si="10"/>
      </c>
      <c r="Y91" s="70">
        <f t="shared" si="18"/>
      </c>
    </row>
    <row r="92" spans="2:25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91"/>
      <c r="Q92" s="68">
        <f t="shared" si="11"/>
      </c>
      <c r="R92" s="69" t="str">
        <f t="shared" si="12"/>
        <v>     </v>
      </c>
      <c r="S92" s="42" t="str">
        <f t="shared" si="13"/>
        <v> </v>
      </c>
      <c r="T92" s="69">
        <f t="shared" si="14"/>
      </c>
      <c r="U92" s="69">
        <f t="shared" si="15"/>
      </c>
      <c r="V92" s="69">
        <f t="shared" si="16"/>
      </c>
      <c r="W92" s="69">
        <f t="shared" si="17"/>
      </c>
      <c r="X92" s="42">
        <f t="shared" si="10"/>
      </c>
      <c r="Y92" s="70">
        <f t="shared" si="18"/>
      </c>
    </row>
    <row r="93" spans="2:25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91"/>
      <c r="Q93" s="68">
        <f t="shared" si="11"/>
      </c>
      <c r="R93" s="69" t="str">
        <f t="shared" si="12"/>
        <v>     </v>
      </c>
      <c r="S93" s="42" t="str">
        <f t="shared" si="13"/>
        <v> </v>
      </c>
      <c r="T93" s="69">
        <f t="shared" si="14"/>
      </c>
      <c r="U93" s="69">
        <f t="shared" si="15"/>
      </c>
      <c r="V93" s="69">
        <f t="shared" si="16"/>
      </c>
      <c r="W93" s="69">
        <f t="shared" si="17"/>
      </c>
      <c r="X93" s="42">
        <f t="shared" si="10"/>
      </c>
      <c r="Y93" s="70">
        <f t="shared" si="18"/>
      </c>
    </row>
    <row r="94" spans="2:25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91"/>
      <c r="Q94" s="68">
        <f t="shared" si="11"/>
      </c>
      <c r="R94" s="69" t="str">
        <f t="shared" si="12"/>
        <v>     </v>
      </c>
      <c r="S94" s="42" t="str">
        <f t="shared" si="13"/>
        <v> </v>
      </c>
      <c r="T94" s="69">
        <f t="shared" si="14"/>
      </c>
      <c r="U94" s="69">
        <f t="shared" si="15"/>
      </c>
      <c r="V94" s="69">
        <f t="shared" si="16"/>
      </c>
      <c r="W94" s="69">
        <f t="shared" si="17"/>
      </c>
      <c r="X94" s="42">
        <f t="shared" si="10"/>
      </c>
      <c r="Y94" s="70">
        <f t="shared" si="18"/>
      </c>
    </row>
    <row r="95" spans="2:25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91"/>
      <c r="Q95" s="68">
        <f t="shared" si="11"/>
      </c>
      <c r="R95" s="69" t="str">
        <f t="shared" si="12"/>
        <v>     </v>
      </c>
      <c r="S95" s="42" t="str">
        <f t="shared" si="13"/>
        <v> </v>
      </c>
      <c r="T95" s="69">
        <f t="shared" si="14"/>
      </c>
      <c r="U95" s="69">
        <f t="shared" si="15"/>
      </c>
      <c r="V95" s="69">
        <f t="shared" si="16"/>
      </c>
      <c r="W95" s="69">
        <f t="shared" si="17"/>
      </c>
      <c r="X95" s="42">
        <f t="shared" si="10"/>
      </c>
      <c r="Y95" s="70">
        <f t="shared" si="18"/>
      </c>
    </row>
    <row r="96" spans="2:25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91"/>
      <c r="Q96" s="68">
        <f t="shared" si="11"/>
      </c>
      <c r="R96" s="69" t="str">
        <f t="shared" si="12"/>
        <v>     </v>
      </c>
      <c r="S96" s="42" t="str">
        <f t="shared" si="13"/>
        <v> </v>
      </c>
      <c r="T96" s="69">
        <f t="shared" si="14"/>
      </c>
      <c r="U96" s="69">
        <f t="shared" si="15"/>
      </c>
      <c r="V96" s="69">
        <f t="shared" si="16"/>
      </c>
      <c r="W96" s="69">
        <f t="shared" si="17"/>
      </c>
      <c r="X96" s="42">
        <f t="shared" si="10"/>
      </c>
      <c r="Y96" s="70">
        <f t="shared" si="18"/>
      </c>
    </row>
    <row r="97" spans="2:25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91"/>
      <c r="Q97" s="68">
        <f t="shared" si="11"/>
      </c>
      <c r="R97" s="69" t="str">
        <f t="shared" si="12"/>
        <v>     </v>
      </c>
      <c r="S97" s="42" t="str">
        <f t="shared" si="13"/>
        <v> </v>
      </c>
      <c r="T97" s="69">
        <f t="shared" si="14"/>
      </c>
      <c r="U97" s="69">
        <f t="shared" si="15"/>
      </c>
      <c r="V97" s="69">
        <f t="shared" si="16"/>
      </c>
      <c r="W97" s="69">
        <f t="shared" si="17"/>
      </c>
      <c r="X97" s="42">
        <f t="shared" si="10"/>
      </c>
      <c r="Y97" s="70">
        <f t="shared" si="18"/>
      </c>
    </row>
    <row r="98" spans="2:25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91"/>
      <c r="Q98" s="68">
        <f t="shared" si="11"/>
      </c>
      <c r="R98" s="69" t="str">
        <f t="shared" si="12"/>
        <v>     </v>
      </c>
      <c r="S98" s="42" t="str">
        <f t="shared" si="13"/>
        <v> </v>
      </c>
      <c r="T98" s="69">
        <f t="shared" si="14"/>
      </c>
      <c r="U98" s="69">
        <f t="shared" si="15"/>
      </c>
      <c r="V98" s="69">
        <f t="shared" si="16"/>
      </c>
      <c r="W98" s="69">
        <f t="shared" si="17"/>
      </c>
      <c r="X98" s="42">
        <f t="shared" si="10"/>
      </c>
      <c r="Y98" s="70">
        <f t="shared" si="18"/>
      </c>
    </row>
    <row r="99" spans="2:25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91"/>
      <c r="Q99" s="68">
        <f t="shared" si="11"/>
      </c>
      <c r="R99" s="69" t="str">
        <f t="shared" si="12"/>
        <v>     </v>
      </c>
      <c r="S99" s="42" t="str">
        <f t="shared" si="13"/>
        <v> </v>
      </c>
      <c r="T99" s="69">
        <f t="shared" si="14"/>
      </c>
      <c r="U99" s="69">
        <f t="shared" si="15"/>
      </c>
      <c r="V99" s="69">
        <f t="shared" si="16"/>
      </c>
      <c r="W99" s="69">
        <f t="shared" si="17"/>
      </c>
      <c r="X99" s="42">
        <f t="shared" si="10"/>
      </c>
      <c r="Y99" s="70">
        <f t="shared" si="18"/>
      </c>
    </row>
    <row r="100" spans="2:25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91"/>
      <c r="Q100" s="68">
        <f t="shared" si="11"/>
      </c>
      <c r="R100" s="69" t="str">
        <f t="shared" si="12"/>
        <v>     </v>
      </c>
      <c r="S100" s="42" t="str">
        <f t="shared" si="13"/>
        <v> </v>
      </c>
      <c r="T100" s="69">
        <f t="shared" si="14"/>
      </c>
      <c r="U100" s="69">
        <f t="shared" si="15"/>
      </c>
      <c r="V100" s="69">
        <f t="shared" si="16"/>
      </c>
      <c r="W100" s="69">
        <f t="shared" si="17"/>
      </c>
      <c r="X100" s="42">
        <f t="shared" si="10"/>
      </c>
      <c r="Y100" s="70">
        <f t="shared" si="18"/>
      </c>
    </row>
    <row r="101" spans="2:25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91"/>
      <c r="Q101" s="68">
        <f t="shared" si="11"/>
      </c>
      <c r="R101" s="69" t="str">
        <f t="shared" si="12"/>
        <v>     </v>
      </c>
      <c r="S101" s="42" t="str">
        <f t="shared" si="13"/>
        <v> </v>
      </c>
      <c r="T101" s="69">
        <f t="shared" si="14"/>
      </c>
      <c r="U101" s="69">
        <f t="shared" si="15"/>
      </c>
      <c r="V101" s="69">
        <f t="shared" si="16"/>
      </c>
      <c r="W101" s="69">
        <f t="shared" si="17"/>
      </c>
      <c r="X101" s="42">
        <f t="shared" si="10"/>
      </c>
      <c r="Y101" s="70">
        <f t="shared" si="18"/>
      </c>
    </row>
    <row r="102" spans="2:25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91"/>
      <c r="Q102" s="68">
        <f t="shared" si="11"/>
      </c>
      <c r="R102" s="69" t="str">
        <f t="shared" si="12"/>
        <v>     </v>
      </c>
      <c r="S102" s="42" t="str">
        <f t="shared" si="13"/>
        <v> </v>
      </c>
      <c r="T102" s="69">
        <f t="shared" si="14"/>
      </c>
      <c r="U102" s="69">
        <f t="shared" si="15"/>
      </c>
      <c r="V102" s="69">
        <f t="shared" si="16"/>
      </c>
      <c r="W102" s="69">
        <f t="shared" si="17"/>
      </c>
      <c r="X102" s="42">
        <f t="shared" si="10"/>
      </c>
      <c r="Y102" s="70">
        <f t="shared" si="18"/>
      </c>
    </row>
    <row r="103" spans="2:25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91"/>
      <c r="Q103" s="68">
        <f t="shared" si="11"/>
      </c>
      <c r="R103" s="69" t="str">
        <f t="shared" si="12"/>
        <v>     </v>
      </c>
      <c r="S103" s="42" t="str">
        <f t="shared" si="13"/>
        <v> </v>
      </c>
      <c r="T103" s="69">
        <f t="shared" si="14"/>
      </c>
      <c r="U103" s="69">
        <f t="shared" si="15"/>
      </c>
      <c r="V103" s="69">
        <f t="shared" si="16"/>
      </c>
      <c r="W103" s="69">
        <f t="shared" si="17"/>
      </c>
      <c r="X103" s="42">
        <f t="shared" si="10"/>
      </c>
      <c r="Y103" s="70">
        <f t="shared" si="18"/>
      </c>
    </row>
    <row r="104" spans="2:25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91"/>
      <c r="Q104" s="68">
        <f t="shared" si="11"/>
      </c>
      <c r="R104" s="69" t="str">
        <f t="shared" si="12"/>
        <v>     </v>
      </c>
      <c r="S104" s="42" t="str">
        <f t="shared" si="13"/>
        <v> </v>
      </c>
      <c r="T104" s="69">
        <f t="shared" si="14"/>
      </c>
      <c r="U104" s="69">
        <f t="shared" si="15"/>
      </c>
      <c r="V104" s="69">
        <f t="shared" si="16"/>
      </c>
      <c r="W104" s="69">
        <f t="shared" si="17"/>
      </c>
      <c r="X104" s="42">
        <f t="shared" si="10"/>
      </c>
      <c r="Y104" s="70">
        <f t="shared" si="18"/>
      </c>
    </row>
    <row r="105" spans="2:25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91"/>
      <c r="Q105" s="68">
        <f t="shared" si="11"/>
      </c>
      <c r="R105" s="69" t="str">
        <f t="shared" si="12"/>
        <v>     </v>
      </c>
      <c r="S105" s="42" t="str">
        <f t="shared" si="13"/>
        <v> </v>
      </c>
      <c r="T105" s="69">
        <f t="shared" si="14"/>
      </c>
      <c r="U105" s="69">
        <f t="shared" si="15"/>
      </c>
      <c r="V105" s="69">
        <f t="shared" si="16"/>
      </c>
      <c r="W105" s="69">
        <f t="shared" si="17"/>
      </c>
      <c r="X105" s="42">
        <f t="shared" si="10"/>
      </c>
      <c r="Y105" s="70">
        <f t="shared" si="18"/>
      </c>
    </row>
    <row r="106" spans="2:25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91"/>
      <c r="Q106" s="68">
        <f t="shared" si="11"/>
      </c>
      <c r="R106" s="69" t="str">
        <f t="shared" si="12"/>
        <v>     </v>
      </c>
      <c r="S106" s="42" t="str">
        <f t="shared" si="13"/>
        <v> </v>
      </c>
      <c r="T106" s="69">
        <f t="shared" si="14"/>
      </c>
      <c r="U106" s="69">
        <f t="shared" si="15"/>
      </c>
      <c r="V106" s="69">
        <f t="shared" si="16"/>
      </c>
      <c r="W106" s="69">
        <f t="shared" si="17"/>
      </c>
      <c r="X106" s="42">
        <f t="shared" si="10"/>
      </c>
      <c r="Y106" s="70">
        <f t="shared" si="18"/>
      </c>
    </row>
    <row r="107" spans="2:25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91"/>
      <c r="Q107" s="68">
        <f t="shared" si="11"/>
      </c>
      <c r="R107" s="69" t="str">
        <f t="shared" si="12"/>
        <v>     </v>
      </c>
      <c r="S107" s="42" t="str">
        <f t="shared" si="13"/>
        <v> </v>
      </c>
      <c r="T107" s="69">
        <f t="shared" si="14"/>
      </c>
      <c r="U107" s="69">
        <f t="shared" si="15"/>
      </c>
      <c r="V107" s="69">
        <f t="shared" si="16"/>
      </c>
      <c r="W107" s="69">
        <f t="shared" si="17"/>
      </c>
      <c r="X107" s="42">
        <f t="shared" si="10"/>
      </c>
      <c r="Y107" s="70">
        <f t="shared" si="18"/>
      </c>
    </row>
    <row r="108" spans="2:25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91"/>
      <c r="Q108" s="68">
        <f t="shared" si="11"/>
      </c>
      <c r="R108" s="69" t="str">
        <f t="shared" si="12"/>
        <v>     </v>
      </c>
      <c r="S108" s="42" t="str">
        <f t="shared" si="13"/>
        <v> </v>
      </c>
      <c r="T108" s="69">
        <f t="shared" si="14"/>
      </c>
      <c r="U108" s="69">
        <f t="shared" si="15"/>
      </c>
      <c r="V108" s="69">
        <f t="shared" si="16"/>
      </c>
      <c r="W108" s="69">
        <f t="shared" si="17"/>
      </c>
      <c r="X108" s="42">
        <f t="shared" si="10"/>
      </c>
      <c r="Y108" s="70">
        <f t="shared" si="18"/>
      </c>
    </row>
    <row r="109" spans="2:25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91"/>
      <c r="Q109" s="68">
        <f t="shared" si="11"/>
      </c>
      <c r="R109" s="69" t="str">
        <f t="shared" si="12"/>
        <v>     </v>
      </c>
      <c r="S109" s="42" t="str">
        <f t="shared" si="13"/>
        <v> </v>
      </c>
      <c r="T109" s="69">
        <f t="shared" si="14"/>
      </c>
      <c r="U109" s="69">
        <f t="shared" si="15"/>
      </c>
      <c r="V109" s="69">
        <f t="shared" si="16"/>
      </c>
      <c r="W109" s="69">
        <f t="shared" si="17"/>
      </c>
      <c r="X109" s="42">
        <f t="shared" si="10"/>
      </c>
      <c r="Y109" s="70">
        <f t="shared" si="18"/>
      </c>
    </row>
    <row r="110" spans="2:25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91"/>
      <c r="Q110" s="68">
        <f t="shared" si="11"/>
      </c>
      <c r="R110" s="69" t="str">
        <f t="shared" si="12"/>
        <v>     </v>
      </c>
      <c r="S110" s="42" t="str">
        <f t="shared" si="13"/>
        <v> </v>
      </c>
      <c r="T110" s="69">
        <f t="shared" si="14"/>
      </c>
      <c r="U110" s="69">
        <f t="shared" si="15"/>
      </c>
      <c r="V110" s="69">
        <f t="shared" si="16"/>
      </c>
      <c r="W110" s="69">
        <f t="shared" si="17"/>
      </c>
      <c r="X110" s="42">
        <f t="shared" si="10"/>
      </c>
      <c r="Y110" s="70">
        <f t="shared" si="18"/>
      </c>
    </row>
    <row r="111" spans="2:25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91"/>
      <c r="Q111" s="68">
        <f t="shared" si="11"/>
      </c>
      <c r="R111" s="69" t="str">
        <f t="shared" si="12"/>
        <v>     </v>
      </c>
      <c r="S111" s="42" t="str">
        <f t="shared" si="13"/>
        <v> </v>
      </c>
      <c r="T111" s="69">
        <f t="shared" si="14"/>
      </c>
      <c r="U111" s="69">
        <f t="shared" si="15"/>
      </c>
      <c r="V111" s="69">
        <f t="shared" si="16"/>
      </c>
      <c r="W111" s="69">
        <f t="shared" si="17"/>
      </c>
      <c r="X111" s="42">
        <f t="shared" si="10"/>
      </c>
      <c r="Y111" s="70">
        <f t="shared" si="18"/>
      </c>
    </row>
    <row r="112" spans="2:25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91"/>
      <c r="Q112" s="68">
        <f t="shared" si="11"/>
      </c>
      <c r="R112" s="69" t="str">
        <f t="shared" si="12"/>
        <v>     </v>
      </c>
      <c r="S112" s="42" t="str">
        <f t="shared" si="13"/>
        <v> </v>
      </c>
      <c r="T112" s="69">
        <f t="shared" si="14"/>
      </c>
      <c r="U112" s="69">
        <f t="shared" si="15"/>
      </c>
      <c r="V112" s="69">
        <f t="shared" si="16"/>
      </c>
      <c r="W112" s="69">
        <f t="shared" si="17"/>
      </c>
      <c r="X112" s="42">
        <f t="shared" si="10"/>
      </c>
      <c r="Y112" s="70">
        <f t="shared" si="18"/>
      </c>
    </row>
    <row r="113" spans="2:25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91"/>
      <c r="Q113" s="68">
        <f t="shared" si="11"/>
      </c>
      <c r="R113" s="69" t="str">
        <f t="shared" si="12"/>
        <v>     </v>
      </c>
      <c r="S113" s="42" t="str">
        <f t="shared" si="13"/>
        <v> </v>
      </c>
      <c r="T113" s="69">
        <f t="shared" si="14"/>
      </c>
      <c r="U113" s="69">
        <f t="shared" si="15"/>
      </c>
      <c r="V113" s="69">
        <f t="shared" si="16"/>
      </c>
      <c r="W113" s="69">
        <f t="shared" si="17"/>
      </c>
      <c r="X113" s="42">
        <f t="shared" si="10"/>
      </c>
      <c r="Y113" s="70">
        <f t="shared" si="18"/>
      </c>
    </row>
    <row r="114" spans="2:25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91"/>
      <c r="Q114" s="68">
        <f t="shared" si="11"/>
      </c>
      <c r="R114" s="69" t="str">
        <f t="shared" si="12"/>
        <v>     </v>
      </c>
      <c r="S114" s="42" t="str">
        <f t="shared" si="13"/>
        <v> </v>
      </c>
      <c r="T114" s="69">
        <f t="shared" si="14"/>
      </c>
      <c r="U114" s="69">
        <f t="shared" si="15"/>
      </c>
      <c r="V114" s="69">
        <f t="shared" si="16"/>
      </c>
      <c r="W114" s="69">
        <f t="shared" si="17"/>
      </c>
      <c r="X114" s="42">
        <f t="shared" si="10"/>
      </c>
      <c r="Y114" s="70">
        <f t="shared" si="18"/>
      </c>
    </row>
    <row r="115" spans="2:25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91"/>
      <c r="Q115" s="68">
        <f t="shared" si="11"/>
      </c>
      <c r="R115" s="69" t="str">
        <f t="shared" si="12"/>
        <v>     </v>
      </c>
      <c r="S115" s="42" t="str">
        <f t="shared" si="13"/>
        <v> </v>
      </c>
      <c r="T115" s="69">
        <f t="shared" si="14"/>
      </c>
      <c r="U115" s="69">
        <f t="shared" si="15"/>
      </c>
      <c r="V115" s="69">
        <f t="shared" si="16"/>
      </c>
      <c r="W115" s="69">
        <f t="shared" si="17"/>
      </c>
      <c r="X115" s="42">
        <f t="shared" si="10"/>
      </c>
      <c r="Y115" s="70">
        <f t="shared" si="18"/>
      </c>
    </row>
    <row r="116" spans="2:25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91"/>
      <c r="Q116" s="68">
        <f t="shared" si="11"/>
      </c>
      <c r="R116" s="69" t="str">
        <f t="shared" si="12"/>
        <v>     </v>
      </c>
      <c r="S116" s="42" t="str">
        <f t="shared" si="13"/>
        <v> </v>
      </c>
      <c r="T116" s="69">
        <f t="shared" si="14"/>
      </c>
      <c r="U116" s="69">
        <f t="shared" si="15"/>
      </c>
      <c r="V116" s="69">
        <f t="shared" si="16"/>
      </c>
      <c r="W116" s="69">
        <f t="shared" si="17"/>
      </c>
      <c r="X116" s="42">
        <f t="shared" si="10"/>
      </c>
      <c r="Y116" s="70">
        <f t="shared" si="18"/>
      </c>
    </row>
    <row r="117" spans="2:25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91"/>
      <c r="Q117" s="68">
        <f t="shared" si="11"/>
      </c>
      <c r="R117" s="69" t="str">
        <f t="shared" si="12"/>
        <v>     </v>
      </c>
      <c r="S117" s="42" t="str">
        <f t="shared" si="13"/>
        <v> </v>
      </c>
      <c r="T117" s="69">
        <f t="shared" si="14"/>
      </c>
      <c r="U117" s="69">
        <f t="shared" si="15"/>
      </c>
      <c r="V117" s="69">
        <f t="shared" si="16"/>
      </c>
      <c r="W117" s="69">
        <f t="shared" si="17"/>
      </c>
      <c r="X117" s="42">
        <f t="shared" si="10"/>
      </c>
      <c r="Y117" s="70">
        <f t="shared" si="18"/>
      </c>
    </row>
    <row r="118" spans="2:25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91"/>
      <c r="Q118" s="68">
        <f t="shared" si="11"/>
      </c>
      <c r="R118" s="69" t="str">
        <f t="shared" si="12"/>
        <v>     </v>
      </c>
      <c r="S118" s="42" t="str">
        <f t="shared" si="13"/>
        <v> </v>
      </c>
      <c r="T118" s="69">
        <f t="shared" si="14"/>
      </c>
      <c r="U118" s="69">
        <f t="shared" si="15"/>
      </c>
      <c r="V118" s="69">
        <f t="shared" si="16"/>
      </c>
      <c r="W118" s="69">
        <f t="shared" si="17"/>
      </c>
      <c r="X118" s="42">
        <f t="shared" si="10"/>
      </c>
      <c r="Y118" s="70">
        <f t="shared" si="18"/>
      </c>
    </row>
    <row r="119" spans="2:25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91"/>
      <c r="Q119" s="68">
        <f t="shared" si="11"/>
      </c>
      <c r="R119" s="69" t="str">
        <f t="shared" si="12"/>
        <v>     </v>
      </c>
      <c r="S119" s="42" t="str">
        <f t="shared" si="13"/>
        <v> </v>
      </c>
      <c r="T119" s="69">
        <f t="shared" si="14"/>
      </c>
      <c r="U119" s="69">
        <f t="shared" si="15"/>
      </c>
      <c r="V119" s="69">
        <f t="shared" si="16"/>
      </c>
      <c r="W119" s="69">
        <f t="shared" si="17"/>
      </c>
      <c r="X119" s="42">
        <f t="shared" si="10"/>
      </c>
      <c r="Y119" s="70">
        <f t="shared" si="18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5</v>
      </c>
      <c r="B190" s="2" t="s">
        <v>72</v>
      </c>
      <c r="C190" s="2">
        <v>2</v>
      </c>
      <c r="D190" s="14"/>
      <c r="G190" s="14"/>
      <c r="H190" s="1"/>
      <c r="I190" s="14"/>
      <c r="J190" s="14"/>
    </row>
    <row r="191" spans="1:10" ht="13.5" hidden="1">
      <c r="A191" s="4" t="s">
        <v>6</v>
      </c>
      <c r="B191" s="2" t="s">
        <v>73</v>
      </c>
      <c r="C191" s="2">
        <v>3</v>
      </c>
      <c r="D191" s="14" t="s">
        <v>15</v>
      </c>
      <c r="E191" s="8" t="s">
        <v>14</v>
      </c>
      <c r="F191" s="14">
        <v>1</v>
      </c>
      <c r="G191" s="14" t="s">
        <v>47</v>
      </c>
      <c r="H191" s="1" t="s">
        <v>95</v>
      </c>
      <c r="I191" s="14"/>
      <c r="J191" s="14">
        <v>3</v>
      </c>
    </row>
    <row r="192" spans="1:10" ht="13.5" hidden="1">
      <c r="A192" s="4" t="s">
        <v>198</v>
      </c>
      <c r="B192" s="2" t="s">
        <v>74</v>
      </c>
      <c r="C192" s="2">
        <v>5</v>
      </c>
      <c r="D192" s="14"/>
      <c r="E192" s="8" t="s">
        <v>11</v>
      </c>
      <c r="F192" s="14">
        <v>2</v>
      </c>
      <c r="G192" s="14" t="s">
        <v>58</v>
      </c>
      <c r="H192" s="1" t="s">
        <v>96</v>
      </c>
      <c r="I192" s="14"/>
      <c r="J192" s="14">
        <v>4</v>
      </c>
    </row>
    <row r="193" spans="1:10" ht="13.5" hidden="1">
      <c r="A193" s="4" t="s">
        <v>7</v>
      </c>
      <c r="B193" s="2" t="s">
        <v>75</v>
      </c>
      <c r="C193" s="2">
        <v>6</v>
      </c>
      <c r="F193" s="14">
        <v>3</v>
      </c>
      <c r="G193" s="8" t="s">
        <v>48</v>
      </c>
      <c r="H193" s="1" t="s">
        <v>97</v>
      </c>
      <c r="J193" s="14">
        <v>5</v>
      </c>
    </row>
    <row r="194" spans="1:10" ht="13.5" hidden="1">
      <c r="A194" s="4" t="s">
        <v>8</v>
      </c>
      <c r="B194" s="2" t="s">
        <v>76</v>
      </c>
      <c r="C194" s="2">
        <v>8</v>
      </c>
      <c r="G194" s="8" t="s">
        <v>49</v>
      </c>
      <c r="H194" s="1" t="s">
        <v>98</v>
      </c>
      <c r="J194" s="14">
        <v>6</v>
      </c>
    </row>
    <row r="195" spans="1:10" ht="13.5" hidden="1">
      <c r="A195" s="4" t="s">
        <v>77</v>
      </c>
      <c r="B195" s="2" t="s">
        <v>78</v>
      </c>
      <c r="C195" s="2">
        <v>10</v>
      </c>
      <c r="G195" s="8" t="s">
        <v>59</v>
      </c>
      <c r="H195" s="1" t="s">
        <v>99</v>
      </c>
      <c r="J195" s="14">
        <v>7</v>
      </c>
    </row>
    <row r="196" spans="1:10" ht="13.5" hidden="1">
      <c r="A196" s="74" t="s">
        <v>79</v>
      </c>
      <c r="B196" s="74" t="s">
        <v>81</v>
      </c>
      <c r="C196" s="74">
        <v>30</v>
      </c>
      <c r="H196" s="1" t="s">
        <v>100</v>
      </c>
      <c r="J196" s="14">
        <v>8</v>
      </c>
    </row>
    <row r="197" spans="1:10" ht="13.5" hidden="1">
      <c r="A197" s="74" t="s">
        <v>80</v>
      </c>
      <c r="B197" s="74" t="s">
        <v>82</v>
      </c>
      <c r="C197" s="74">
        <v>40</v>
      </c>
      <c r="H197" s="1" t="s">
        <v>101</v>
      </c>
      <c r="J197" s="14">
        <v>9</v>
      </c>
    </row>
    <row r="198" spans="1:10" ht="13.5" hidden="1">
      <c r="A198" s="4" t="s">
        <v>9</v>
      </c>
      <c r="B198" s="2" t="s">
        <v>83</v>
      </c>
      <c r="C198" s="2">
        <v>71</v>
      </c>
      <c r="H198" s="1" t="s">
        <v>102</v>
      </c>
      <c r="J198" s="14">
        <v>10</v>
      </c>
    </row>
    <row r="199" spans="1:10" ht="13.5" hidden="1">
      <c r="A199" s="4" t="s">
        <v>10</v>
      </c>
      <c r="B199" s="2" t="s">
        <v>84</v>
      </c>
      <c r="C199" s="2">
        <v>73</v>
      </c>
      <c r="H199" s="1" t="s">
        <v>103</v>
      </c>
      <c r="J199" s="14">
        <v>11</v>
      </c>
    </row>
    <row r="200" spans="1:10" ht="13.5" hidden="1">
      <c r="A200" s="4" t="s">
        <v>86</v>
      </c>
      <c r="B200" s="2" t="s">
        <v>85</v>
      </c>
      <c r="C200" s="2">
        <v>74</v>
      </c>
      <c r="H200" s="1" t="s">
        <v>104</v>
      </c>
      <c r="J200" s="14">
        <v>12</v>
      </c>
    </row>
    <row r="201" spans="1:10" ht="13.5" hidden="1">
      <c r="A201" s="74" t="s">
        <v>88</v>
      </c>
      <c r="B201" s="74" t="s">
        <v>87</v>
      </c>
      <c r="C201" s="74">
        <v>80</v>
      </c>
      <c r="H201" s="1" t="s">
        <v>105</v>
      </c>
      <c r="J201" s="14">
        <v>13</v>
      </c>
    </row>
    <row r="202" spans="1:10" ht="13.5" hidden="1">
      <c r="A202" s="4" t="s">
        <v>90</v>
      </c>
      <c r="B202" s="2" t="s">
        <v>89</v>
      </c>
      <c r="C202" s="2">
        <v>84</v>
      </c>
      <c r="H202" s="1" t="s">
        <v>106</v>
      </c>
      <c r="J202" s="14">
        <v>14</v>
      </c>
    </row>
    <row r="203" spans="1:10" ht="13.5" hidden="1">
      <c r="A203" s="4" t="s">
        <v>91</v>
      </c>
      <c r="B203" s="2" t="s">
        <v>92</v>
      </c>
      <c r="C203" s="2">
        <v>87</v>
      </c>
      <c r="H203" s="1" t="s">
        <v>107</v>
      </c>
      <c r="J203" s="14">
        <v>15</v>
      </c>
    </row>
    <row r="204" spans="1:10" ht="13.5" hidden="1">
      <c r="A204" s="4" t="s">
        <v>94</v>
      </c>
      <c r="B204" s="2" t="s">
        <v>93</v>
      </c>
      <c r="C204" s="2">
        <v>88</v>
      </c>
      <c r="H204" s="1" t="s">
        <v>108</v>
      </c>
      <c r="J204" s="14">
        <v>16</v>
      </c>
    </row>
    <row r="205" spans="1:10" ht="13.5" hidden="1">
      <c r="A205" s="4"/>
      <c r="B205" s="2"/>
      <c r="C205" s="2"/>
      <c r="H205" s="1" t="s">
        <v>109</v>
      </c>
      <c r="J205" s="14">
        <v>17</v>
      </c>
    </row>
    <row r="206" spans="1:10" ht="13.5" hidden="1">
      <c r="A206" s="4"/>
      <c r="B206" s="2"/>
      <c r="C206" s="2"/>
      <c r="H206" s="1" t="s">
        <v>110</v>
      </c>
      <c r="J206" s="14">
        <v>18</v>
      </c>
    </row>
    <row r="207" spans="8:10" ht="13.5" hidden="1">
      <c r="H207" s="1" t="s">
        <v>111</v>
      </c>
      <c r="J207" s="14">
        <v>19</v>
      </c>
    </row>
    <row r="208" spans="8:10" ht="13.5" hidden="1">
      <c r="H208" s="1" t="s">
        <v>112</v>
      </c>
      <c r="J208" s="14">
        <v>20</v>
      </c>
    </row>
    <row r="209" spans="8:10" ht="13.5" hidden="1">
      <c r="H209" s="1" t="s">
        <v>113</v>
      </c>
      <c r="J209" s="14">
        <v>21</v>
      </c>
    </row>
    <row r="210" spans="8:10" ht="13.5" hidden="1">
      <c r="H210" s="1" t="s">
        <v>114</v>
      </c>
      <c r="J210" s="14">
        <v>22</v>
      </c>
    </row>
    <row r="211" spans="8:10" ht="13.5" hidden="1">
      <c r="H211" s="1" t="s">
        <v>115</v>
      </c>
      <c r="J211" s="14">
        <v>23</v>
      </c>
    </row>
    <row r="212" spans="8:10" ht="13.5" hidden="1">
      <c r="H212" s="1" t="s">
        <v>116</v>
      </c>
      <c r="J212" s="14">
        <v>24</v>
      </c>
    </row>
    <row r="213" spans="8:10" ht="13.5" hidden="1">
      <c r="H213" s="1" t="s">
        <v>117</v>
      </c>
      <c r="J213" s="14">
        <v>25</v>
      </c>
    </row>
    <row r="214" spans="8:10" ht="13.5" hidden="1">
      <c r="H214" s="1" t="s">
        <v>118</v>
      </c>
      <c r="J214" s="14">
        <v>26</v>
      </c>
    </row>
    <row r="215" spans="8:10" ht="13.5" hidden="1">
      <c r="H215" s="1" t="s">
        <v>119</v>
      </c>
      <c r="J215" s="14">
        <v>27</v>
      </c>
    </row>
    <row r="216" spans="8:10" ht="13.5" hidden="1">
      <c r="H216" s="1" t="s">
        <v>120</v>
      </c>
      <c r="J216" s="14">
        <v>28</v>
      </c>
    </row>
    <row r="217" spans="8:10" ht="13.5" hidden="1">
      <c r="H217" s="1" t="s">
        <v>121</v>
      </c>
      <c r="J217" s="14">
        <v>29</v>
      </c>
    </row>
    <row r="218" spans="8:10" ht="13.5" hidden="1">
      <c r="H218" s="1" t="s">
        <v>122</v>
      </c>
      <c r="J218" s="14">
        <v>30</v>
      </c>
    </row>
    <row r="219" spans="8:10" ht="13.5" hidden="1">
      <c r="H219" s="1" t="s">
        <v>123</v>
      </c>
      <c r="J219" s="14">
        <v>31</v>
      </c>
    </row>
    <row r="220" spans="8:10" ht="13.5" hidden="1">
      <c r="H220" s="1" t="s">
        <v>124</v>
      </c>
      <c r="J220" s="14">
        <v>32</v>
      </c>
    </row>
    <row r="221" spans="8:10" ht="13.5" hidden="1">
      <c r="H221" s="1" t="s">
        <v>125</v>
      </c>
      <c r="J221" s="14">
        <v>33</v>
      </c>
    </row>
    <row r="222" spans="8:10" ht="13.5" hidden="1">
      <c r="H222" s="1" t="s">
        <v>126</v>
      </c>
      <c r="J222" s="14">
        <v>34</v>
      </c>
    </row>
    <row r="223" spans="8:10" ht="13.5" hidden="1">
      <c r="H223" s="1" t="s">
        <v>127</v>
      </c>
      <c r="J223" s="14">
        <v>35</v>
      </c>
    </row>
    <row r="224" spans="8:10" ht="13.5" hidden="1">
      <c r="H224" s="1" t="s">
        <v>128</v>
      </c>
      <c r="J224" s="14">
        <v>36</v>
      </c>
    </row>
    <row r="225" spans="8:10" ht="13.5" hidden="1">
      <c r="H225" s="1" t="s">
        <v>129</v>
      </c>
      <c r="J225" s="14">
        <v>37</v>
      </c>
    </row>
    <row r="226" spans="8:10" ht="13.5" hidden="1">
      <c r="H226" s="1" t="s">
        <v>130</v>
      </c>
      <c r="J226" s="14">
        <v>38</v>
      </c>
    </row>
    <row r="227" spans="8:10" ht="13.5" hidden="1">
      <c r="H227" s="1" t="s">
        <v>131</v>
      </c>
      <c r="J227" s="14">
        <v>39</v>
      </c>
    </row>
    <row r="228" spans="8:10" ht="13.5" hidden="1">
      <c r="H228" s="1" t="s">
        <v>132</v>
      </c>
      <c r="J228" s="14">
        <v>40</v>
      </c>
    </row>
    <row r="229" spans="8:10" ht="13.5" hidden="1">
      <c r="H229" s="1" t="s">
        <v>133</v>
      </c>
      <c r="J229" s="14">
        <v>41</v>
      </c>
    </row>
    <row r="230" spans="8:10" ht="13.5" hidden="1">
      <c r="H230" s="1" t="s">
        <v>134</v>
      </c>
      <c r="J230" s="14">
        <v>42</v>
      </c>
    </row>
    <row r="231" spans="8:10" ht="13.5" hidden="1">
      <c r="H231" s="1" t="s">
        <v>135</v>
      </c>
      <c r="J231" s="14">
        <v>43</v>
      </c>
    </row>
    <row r="232" spans="8:10" ht="13.5" hidden="1">
      <c r="H232" s="1" t="s">
        <v>136</v>
      </c>
      <c r="J232" s="14">
        <v>44</v>
      </c>
    </row>
    <row r="233" spans="8:10" ht="13.5" hidden="1">
      <c r="H233" s="1" t="s">
        <v>137</v>
      </c>
      <c r="J233" s="14">
        <v>45</v>
      </c>
    </row>
    <row r="234" spans="8:10" ht="13.5" hidden="1">
      <c r="H234" s="1" t="s">
        <v>138</v>
      </c>
      <c r="J234" s="14">
        <v>46</v>
      </c>
    </row>
    <row r="235" spans="8:10" ht="13.5" hidden="1">
      <c r="H235" s="1" t="s">
        <v>139</v>
      </c>
      <c r="J235" s="14">
        <v>47</v>
      </c>
    </row>
    <row r="236" spans="8:10" ht="13.5" hidden="1">
      <c r="H236" s="1" t="s">
        <v>140</v>
      </c>
      <c r="J236" s="14">
        <v>48</v>
      </c>
    </row>
    <row r="237" spans="8:10" ht="13.5" hidden="1">
      <c r="H237" s="1" t="s">
        <v>141</v>
      </c>
      <c r="J237" s="14">
        <v>49</v>
      </c>
    </row>
    <row r="238" spans="8:10" ht="13.5" hidden="1">
      <c r="H238" s="1" t="s">
        <v>142</v>
      </c>
      <c r="J238" s="14">
        <v>50</v>
      </c>
    </row>
    <row r="239" spans="8:10" ht="13.5" hidden="1">
      <c r="H239" s="1" t="s">
        <v>143</v>
      </c>
      <c r="J239" s="14">
        <v>51</v>
      </c>
    </row>
    <row r="240" spans="8:10" ht="13.5" hidden="1">
      <c r="H240" s="1" t="s">
        <v>144</v>
      </c>
      <c r="J240" s="14">
        <v>52</v>
      </c>
    </row>
    <row r="241" spans="8:10" ht="13.5" hidden="1">
      <c r="H241" s="1" t="s">
        <v>145</v>
      </c>
      <c r="J241" s="14">
        <v>53</v>
      </c>
    </row>
    <row r="242" spans="8:10" ht="13.5" hidden="1">
      <c r="H242" s="1" t="s">
        <v>146</v>
      </c>
      <c r="J242" s="14">
        <v>54</v>
      </c>
    </row>
    <row r="243" spans="8:10" ht="13.5" hidden="1">
      <c r="H243" s="1" t="s">
        <v>147</v>
      </c>
      <c r="J243" s="14">
        <v>55</v>
      </c>
    </row>
    <row r="244" spans="8:10" ht="13.5" hidden="1">
      <c r="H244" s="1" t="s">
        <v>148</v>
      </c>
      <c r="J244" s="14">
        <v>56</v>
      </c>
    </row>
    <row r="245" spans="8:10" ht="13.5" hidden="1">
      <c r="H245" s="1" t="s">
        <v>149</v>
      </c>
      <c r="J245" s="14">
        <v>57</v>
      </c>
    </row>
    <row r="246" spans="8:10" ht="13.5" hidden="1">
      <c r="H246" s="1" t="s">
        <v>150</v>
      </c>
      <c r="J246" s="14">
        <v>58</v>
      </c>
    </row>
    <row r="247" spans="8:10" ht="13.5" hidden="1">
      <c r="H247" s="1" t="s">
        <v>151</v>
      </c>
      <c r="J247" s="14">
        <v>59</v>
      </c>
    </row>
    <row r="248" spans="8:10" ht="13.5" hidden="1">
      <c r="H248" s="1" t="s">
        <v>152</v>
      </c>
      <c r="J248" s="14">
        <v>60</v>
      </c>
    </row>
    <row r="249" spans="8:10" ht="13.5" hidden="1">
      <c r="H249" s="1" t="s">
        <v>153</v>
      </c>
      <c r="J249" s="14">
        <v>61</v>
      </c>
    </row>
    <row r="250" spans="8:10" ht="13.5" hidden="1">
      <c r="H250" s="1" t="s">
        <v>154</v>
      </c>
      <c r="J250" s="14">
        <v>62</v>
      </c>
    </row>
    <row r="251" spans="8:10" ht="13.5" hidden="1">
      <c r="H251" s="1" t="s">
        <v>155</v>
      </c>
      <c r="J251" s="14">
        <v>63</v>
      </c>
    </row>
    <row r="252" spans="8:10" ht="13.5" hidden="1">
      <c r="H252" s="1" t="s">
        <v>156</v>
      </c>
      <c r="J252" s="14">
        <v>64</v>
      </c>
    </row>
    <row r="253" spans="8:10" ht="13.5" hidden="1">
      <c r="H253" s="1" t="s">
        <v>157</v>
      </c>
      <c r="J253" s="14">
        <v>65</v>
      </c>
    </row>
    <row r="254" spans="8:10" ht="13.5" hidden="1">
      <c r="H254" s="1" t="s">
        <v>158</v>
      </c>
      <c r="J254" s="14">
        <v>66</v>
      </c>
    </row>
    <row r="255" spans="8:10" ht="13.5" hidden="1">
      <c r="H255" s="1" t="s">
        <v>159</v>
      </c>
      <c r="J255" s="14">
        <v>67</v>
      </c>
    </row>
    <row r="256" spans="8:10" ht="13.5" hidden="1">
      <c r="H256" s="1" t="s">
        <v>160</v>
      </c>
      <c r="J256" s="14">
        <v>68</v>
      </c>
    </row>
    <row r="257" spans="8:10" ht="13.5" hidden="1">
      <c r="H257" s="1" t="s">
        <v>161</v>
      </c>
      <c r="J257" s="14">
        <v>69</v>
      </c>
    </row>
    <row r="258" spans="8:10" ht="13.5" hidden="1">
      <c r="H258" s="1" t="s">
        <v>162</v>
      </c>
      <c r="J258" s="14">
        <v>70</v>
      </c>
    </row>
    <row r="259" spans="8:10" ht="13.5" hidden="1">
      <c r="H259" s="1" t="s">
        <v>163</v>
      </c>
      <c r="J259" s="14">
        <v>71</v>
      </c>
    </row>
    <row r="260" spans="8:10" ht="13.5" hidden="1">
      <c r="H260" s="1" t="s">
        <v>164</v>
      </c>
      <c r="J260" s="14">
        <v>72</v>
      </c>
    </row>
    <row r="261" spans="8:10" ht="13.5" hidden="1">
      <c r="H261" s="1" t="s">
        <v>165</v>
      </c>
      <c r="J261" s="14">
        <v>73</v>
      </c>
    </row>
    <row r="262" spans="8:10" ht="13.5" hidden="1">
      <c r="H262" s="1" t="s">
        <v>166</v>
      </c>
      <c r="J262" s="14">
        <v>74</v>
      </c>
    </row>
    <row r="263" spans="8:10" ht="13.5" hidden="1">
      <c r="H263" s="1" t="s">
        <v>167</v>
      </c>
      <c r="J263" s="14">
        <v>75</v>
      </c>
    </row>
    <row r="264" spans="8:10" ht="13.5" hidden="1">
      <c r="H264" s="1" t="s">
        <v>168</v>
      </c>
      <c r="J264" s="14">
        <v>76</v>
      </c>
    </row>
    <row r="265" spans="8:10" ht="13.5" hidden="1">
      <c r="H265" s="1" t="s">
        <v>169</v>
      </c>
      <c r="J265" s="14">
        <v>77</v>
      </c>
    </row>
    <row r="266" spans="8:10" ht="13.5" hidden="1">
      <c r="H266" s="1" t="s">
        <v>170</v>
      </c>
      <c r="J266" s="14">
        <v>78</v>
      </c>
    </row>
    <row r="267" spans="8:10" ht="13.5" hidden="1">
      <c r="H267" s="1" t="s">
        <v>171</v>
      </c>
      <c r="J267" s="14">
        <v>79</v>
      </c>
    </row>
    <row r="268" spans="8:10" ht="13.5" hidden="1">
      <c r="H268" s="1" t="s">
        <v>172</v>
      </c>
      <c r="J268" s="14">
        <v>80</v>
      </c>
    </row>
    <row r="269" spans="8:10" ht="13.5" hidden="1">
      <c r="H269" s="1" t="s">
        <v>173</v>
      </c>
      <c r="J269" s="14">
        <v>81</v>
      </c>
    </row>
    <row r="270" spans="8:10" ht="13.5" hidden="1">
      <c r="H270" s="1" t="s">
        <v>174</v>
      </c>
      <c r="J270" s="14">
        <v>82</v>
      </c>
    </row>
    <row r="271" spans="8:10" ht="13.5" hidden="1">
      <c r="H271" s="1" t="s">
        <v>175</v>
      </c>
      <c r="J271" s="14">
        <v>83</v>
      </c>
    </row>
    <row r="272" spans="8:10" ht="13.5" hidden="1">
      <c r="H272" s="1" t="s">
        <v>176</v>
      </c>
      <c r="J272" s="14">
        <v>84</v>
      </c>
    </row>
    <row r="273" spans="8:10" ht="13.5" hidden="1">
      <c r="H273" s="1" t="s">
        <v>177</v>
      </c>
      <c r="J273" s="14">
        <v>85</v>
      </c>
    </row>
    <row r="274" spans="8:10" ht="13.5" hidden="1">
      <c r="H274" s="1" t="s">
        <v>178</v>
      </c>
      <c r="J274" s="14">
        <v>86</v>
      </c>
    </row>
    <row r="275" spans="8:10" ht="13.5" hidden="1">
      <c r="H275" s="1" t="s">
        <v>179</v>
      </c>
      <c r="J275" s="14">
        <v>87</v>
      </c>
    </row>
    <row r="276" spans="8:10" ht="13.5" hidden="1">
      <c r="H276" s="1" t="s">
        <v>180</v>
      </c>
      <c r="J276" s="14">
        <v>88</v>
      </c>
    </row>
    <row r="277" spans="8:10" ht="13.5" hidden="1">
      <c r="H277" s="1" t="s">
        <v>181</v>
      </c>
      <c r="J277" s="14">
        <v>89</v>
      </c>
    </row>
    <row r="278" spans="8:10" ht="13.5" hidden="1">
      <c r="H278" s="1" t="s">
        <v>182</v>
      </c>
      <c r="J278" s="14">
        <v>90</v>
      </c>
    </row>
    <row r="279" spans="8:10" ht="13.5" hidden="1">
      <c r="H279" s="1" t="s">
        <v>183</v>
      </c>
      <c r="J279" s="14">
        <v>91</v>
      </c>
    </row>
    <row r="280" spans="8:10" ht="13.5" hidden="1">
      <c r="H280" s="1" t="s">
        <v>184</v>
      </c>
      <c r="J280" s="14">
        <v>92</v>
      </c>
    </row>
    <row r="281" spans="8:10" ht="13.5" hidden="1">
      <c r="H281" s="1" t="s">
        <v>185</v>
      </c>
      <c r="J281" s="14">
        <v>93</v>
      </c>
    </row>
    <row r="282" spans="8:10" ht="13.5" hidden="1">
      <c r="H282" s="1" t="s">
        <v>186</v>
      </c>
      <c r="J282" s="14">
        <v>94</v>
      </c>
    </row>
    <row r="283" spans="8:10" ht="13.5" hidden="1">
      <c r="H283" s="1" t="s">
        <v>187</v>
      </c>
      <c r="J283" s="14">
        <v>95</v>
      </c>
    </row>
    <row r="284" spans="8:10" ht="13.5" hidden="1">
      <c r="H284" s="1"/>
      <c r="J284" s="14">
        <v>96</v>
      </c>
    </row>
    <row r="285" spans="8:10" ht="13.5" hidden="1">
      <c r="H285" s="1"/>
      <c r="J285" s="14">
        <v>97</v>
      </c>
    </row>
    <row r="286" spans="8:10" ht="13.5" hidden="1">
      <c r="H286" s="20"/>
      <c r="J286" s="14">
        <v>98</v>
      </c>
    </row>
    <row r="287" spans="8:10" ht="13.5" hidden="1">
      <c r="H287" s="20"/>
      <c r="J287" s="14">
        <v>99</v>
      </c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sheet="1" objects="1" scenarios="1"/>
  <mergeCells count="28">
    <mergeCell ref="B2:N2"/>
    <mergeCell ref="B1:N1"/>
    <mergeCell ref="M19:N19"/>
    <mergeCell ref="B15:N15"/>
    <mergeCell ref="A7:N7"/>
    <mergeCell ref="J18:L18"/>
    <mergeCell ref="I22:I23"/>
    <mergeCell ref="G19:H19"/>
    <mergeCell ref="J19:L19"/>
    <mergeCell ref="M16:N16"/>
    <mergeCell ref="M17:N17"/>
    <mergeCell ref="M18:N18"/>
    <mergeCell ref="J17:L17"/>
    <mergeCell ref="E22:F22"/>
    <mergeCell ref="G22:G23"/>
    <mergeCell ref="G16:H16"/>
    <mergeCell ref="G17:H17"/>
    <mergeCell ref="G18:H18"/>
    <mergeCell ref="E5:G5"/>
    <mergeCell ref="B3:N3"/>
    <mergeCell ref="P1:P119"/>
    <mergeCell ref="M22:M23"/>
    <mergeCell ref="B22:B23"/>
    <mergeCell ref="C22:D22"/>
    <mergeCell ref="B21:N21"/>
    <mergeCell ref="H22:H23"/>
    <mergeCell ref="E4:H4"/>
    <mergeCell ref="J16:L16"/>
  </mergeCells>
  <conditionalFormatting sqref="E10:F13 E4:E5 H4:H5 F4:G4">
    <cfRule type="cellIs" priority="1" dxfId="0" operator="equal" stopIfTrue="1">
      <formula>""</formula>
    </cfRule>
  </conditionalFormatting>
  <conditionalFormatting sqref="D18:G18 I18:M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4:I119">
      <formula1>$A$189:$A$208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$F$190:$F$194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L4">
      <formula1>$J$190:$J$287</formula1>
    </dataValidation>
    <dataValidation type="list" allowBlank="1" showInputMessage="1" showErrorMessage="1" sqref="E4:H4">
      <formula1>$H$188:$H$286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2007-04-01T13:32:15Z</cp:lastPrinted>
  <dcterms:created xsi:type="dcterms:W3CDTF">2006-03-21T14:22:51Z</dcterms:created>
  <dcterms:modified xsi:type="dcterms:W3CDTF">2007-04-01T19:45:33Z</dcterms:modified>
  <cp:category/>
  <cp:version/>
  <cp:contentType/>
  <cp:contentStatus/>
</cp:coreProperties>
</file>