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1760"/>
  </bookViews>
  <sheets>
    <sheet name="申込一覧" sheetId="1" r:id="rId1"/>
    <sheet name="個人種目申込" sheetId="2" r:id="rId2"/>
    <sheet name="リレー申込" sheetId="3" r:id="rId3"/>
    <sheet name="オーダー用紙" sheetId="4" r:id="rId4"/>
  </sheets>
  <definedNames>
    <definedName name="_xlnm.Print_Area" localSheetId="1">個人種目申込!$A$1:$J$81</definedName>
    <definedName name="_xlnm.Print_Area" localSheetId="0">申込一覧!$A$1:$L$29</definedName>
  </definedNames>
  <calcPr calcId="125725"/>
</workbook>
</file>

<file path=xl/calcChain.xml><?xml version="1.0" encoding="utf-8"?>
<calcChain xmlns="http://schemas.openxmlformats.org/spreadsheetml/2006/main">
  <c r="L29" i="1"/>
  <c r="L28"/>
  <c r="L27"/>
  <c r="L26"/>
  <c r="L25"/>
  <c r="L24"/>
  <c r="L22"/>
  <c r="L21"/>
  <c r="L20"/>
  <c r="L19"/>
  <c r="L18"/>
  <c r="L23"/>
  <c r="L17"/>
  <c r="L16"/>
  <c r="L15"/>
  <c r="L14"/>
  <c r="L13"/>
  <c r="L12"/>
  <c r="L10"/>
  <c r="L9"/>
  <c r="L8"/>
  <c r="L7"/>
  <c r="L6"/>
  <c r="L5"/>
  <c r="L11"/>
  <c r="L4"/>
  <c r="E12"/>
  <c r="I81" i="2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H13" i="1"/>
  <c r="E13"/>
  <c r="H12"/>
  <c r="F14"/>
  <c r="F19" s="1"/>
  <c r="K2"/>
</calcChain>
</file>

<file path=xl/sharedStrings.xml><?xml version="1.0" encoding="utf-8"?>
<sst xmlns="http://schemas.openxmlformats.org/spreadsheetml/2006/main" count="247" uniqueCount="160">
  <si>
    <t>各種目申込み人数一覧</t>
    <rPh sb="8" eb="10">
      <t>イチラン</t>
    </rPh>
    <phoneticPr fontId="4"/>
  </si>
  <si>
    <t>申込一覧表(様式１）</t>
    <rPh sb="0" eb="2">
      <t>モウシコミ</t>
    </rPh>
    <rPh sb="2" eb="5">
      <t>イチランヒョウ</t>
    </rPh>
    <rPh sb="6" eb="8">
      <t>ヨウシキ</t>
    </rPh>
    <phoneticPr fontId="4"/>
  </si>
  <si>
    <t>団体名</t>
    <rPh sb="0" eb="3">
      <t>ダンタイメイ</t>
    </rPh>
    <phoneticPr fontId="4"/>
  </si>
  <si>
    <t>の部分のみ必要事項を記入してください。</t>
    <rPh sb="1" eb="3">
      <t>ブブン</t>
    </rPh>
    <rPh sb="5" eb="7">
      <t>ヒツヨウ</t>
    </rPh>
    <rPh sb="7" eb="9">
      <t>ジコウ</t>
    </rPh>
    <rPh sb="10" eb="12">
      <t>キニュウ</t>
    </rPh>
    <phoneticPr fontId="4"/>
  </si>
  <si>
    <t>種目</t>
    <rPh sb="0" eb="2">
      <t>シュモク</t>
    </rPh>
    <phoneticPr fontId="4"/>
  </si>
  <si>
    <t>人数</t>
    <rPh sb="0" eb="2">
      <t>ニンズウ</t>
    </rPh>
    <phoneticPr fontId="4"/>
  </si>
  <si>
    <t>申込責任者</t>
    <rPh sb="0" eb="2">
      <t>モウシコミ</t>
    </rPh>
    <rPh sb="2" eb="5">
      <t>セキニンシャ</t>
    </rPh>
    <phoneticPr fontId="4"/>
  </si>
  <si>
    <t>男子</t>
    <rPh sb="0" eb="2">
      <t>ダンシ</t>
    </rPh>
    <phoneticPr fontId="4"/>
  </si>
  <si>
    <t>１００ｍ</t>
    <phoneticPr fontId="4"/>
  </si>
  <si>
    <t>　注</t>
    <rPh sb="1" eb="2">
      <t>チュウ</t>
    </rPh>
    <phoneticPr fontId="4"/>
  </si>
  <si>
    <t>連絡先</t>
    <rPh sb="0" eb="3">
      <t>レンラクサキ</t>
    </rPh>
    <phoneticPr fontId="4"/>
  </si>
  <si>
    <t>〒</t>
    <phoneticPr fontId="4"/>
  </si>
  <si>
    <t>２００ｍ</t>
    <phoneticPr fontId="4"/>
  </si>
  <si>
    <t>住所</t>
    <rPh sb="0" eb="2">
      <t>ジュウショ</t>
    </rPh>
    <phoneticPr fontId="4"/>
  </si>
  <si>
    <t>４００ｍ</t>
    <phoneticPr fontId="4"/>
  </si>
  <si>
    <t>電話番号</t>
    <rPh sb="0" eb="2">
      <t>デンワ</t>
    </rPh>
    <rPh sb="2" eb="4">
      <t>バンゴウ</t>
    </rPh>
    <phoneticPr fontId="4"/>
  </si>
  <si>
    <t>８００ｍ</t>
    <phoneticPr fontId="4"/>
  </si>
  <si>
    <r>
      <t>　　リレー種目は</t>
    </r>
    <r>
      <rPr>
        <b/>
        <sz val="11"/>
        <rFont val="ＭＳ Ｐゴシック"/>
        <family val="3"/>
        <charset val="128"/>
      </rPr>
      <t>各団体２チーム以内</t>
    </r>
    <r>
      <rPr>
        <sz val="11"/>
        <color theme="1"/>
        <rFont val="ＭＳ Ｐゴシック"/>
        <family val="2"/>
        <charset val="128"/>
        <scheme val="minor"/>
      </rPr>
      <t>です。</t>
    </r>
    <rPh sb="5" eb="7">
      <t>シュモク</t>
    </rPh>
    <rPh sb="8" eb="11">
      <t>カクダンタイ</t>
    </rPh>
    <rPh sb="15" eb="17">
      <t>イナイ</t>
    </rPh>
    <phoneticPr fontId="4"/>
  </si>
  <si>
    <t>携帯電話№</t>
    <rPh sb="0" eb="2">
      <t>ケイタイ</t>
    </rPh>
    <rPh sb="2" eb="4">
      <t>デンワ</t>
    </rPh>
    <phoneticPr fontId="4"/>
  </si>
  <si>
    <t>１５００ｍ</t>
    <phoneticPr fontId="4"/>
  </si>
  <si>
    <t>　人数制限を超えないようご注意ください。</t>
    <rPh sb="1" eb="3">
      <t>ニンズウ</t>
    </rPh>
    <rPh sb="3" eb="5">
      <t>セイゲン</t>
    </rPh>
    <rPh sb="6" eb="7">
      <t>コ</t>
    </rPh>
    <phoneticPr fontId="4"/>
  </si>
  <si>
    <t>５０００ｍ</t>
    <phoneticPr fontId="4"/>
  </si>
  <si>
    <t>申込み集計</t>
    <rPh sb="0" eb="2">
      <t>モウシコ</t>
    </rPh>
    <rPh sb="3" eb="5">
      <t>シュウケイ</t>
    </rPh>
    <phoneticPr fontId="4"/>
  </si>
  <si>
    <t>区分</t>
    <rPh sb="0" eb="2">
      <t>クブン</t>
    </rPh>
    <phoneticPr fontId="4"/>
  </si>
  <si>
    <t>個人種目人数</t>
    <rPh sb="0" eb="2">
      <t>コジン</t>
    </rPh>
    <rPh sb="2" eb="4">
      <t>シュモク</t>
    </rPh>
    <rPh sb="4" eb="6">
      <t>ニンズウ</t>
    </rPh>
    <phoneticPr fontId="4"/>
  </si>
  <si>
    <t>リレー種目ﾁｰﾑ数</t>
    <rPh sb="8" eb="9">
      <t>スウ</t>
    </rPh>
    <phoneticPr fontId="4"/>
  </si>
  <si>
    <t>１１０ｍＨ</t>
    <phoneticPr fontId="4"/>
  </si>
  <si>
    <t>男</t>
    <rPh sb="0" eb="1">
      <t>ダン</t>
    </rPh>
    <phoneticPr fontId="4"/>
  </si>
  <si>
    <t>女</t>
    <rPh sb="0" eb="1">
      <t>ジョ</t>
    </rPh>
    <phoneticPr fontId="4"/>
  </si>
  <si>
    <t>計</t>
    <rPh sb="0" eb="1">
      <t>ケイ</t>
    </rPh>
    <phoneticPr fontId="4"/>
  </si>
  <si>
    <t>4×100ｍＲ</t>
    <phoneticPr fontId="4"/>
  </si>
  <si>
    <t>一般・大学生</t>
    <rPh sb="0" eb="2">
      <t>イッパン</t>
    </rPh>
    <rPh sb="3" eb="6">
      <t>ダイガクセイ</t>
    </rPh>
    <phoneticPr fontId="4"/>
  </si>
  <si>
    <t>走高跳</t>
    <rPh sb="0" eb="1">
      <t>ハシ</t>
    </rPh>
    <rPh sb="1" eb="3">
      <t>タカト</t>
    </rPh>
    <phoneticPr fontId="4"/>
  </si>
  <si>
    <t>単価(円)</t>
    <rPh sb="0" eb="2">
      <t>タンカ</t>
    </rPh>
    <rPh sb="3" eb="4">
      <t>エン</t>
    </rPh>
    <phoneticPr fontId="4"/>
  </si>
  <si>
    <t>高校生</t>
    <rPh sb="0" eb="3">
      <t>コウコウセイ</t>
    </rPh>
    <phoneticPr fontId="4"/>
  </si>
  <si>
    <t>棒高跳</t>
    <rPh sb="0" eb="3">
      <t>ボウタカト</t>
    </rPh>
    <phoneticPr fontId="4"/>
  </si>
  <si>
    <t>個人種目</t>
    <rPh sb="0" eb="2">
      <t>コジン</t>
    </rPh>
    <rPh sb="2" eb="4">
      <t>シュモク</t>
    </rPh>
    <phoneticPr fontId="4"/>
  </si>
  <si>
    <t>申込料合計</t>
    <phoneticPr fontId="4"/>
  </si>
  <si>
    <t>走幅跳</t>
    <rPh sb="0" eb="1">
      <t>ハシ</t>
    </rPh>
    <rPh sb="1" eb="3">
      <t>ハバト</t>
    </rPh>
    <phoneticPr fontId="4"/>
  </si>
  <si>
    <t>砲丸投</t>
    <rPh sb="0" eb="3">
      <t>ホウガンナ</t>
    </rPh>
    <phoneticPr fontId="4"/>
  </si>
  <si>
    <t>リレー種目</t>
    <rPh sb="3" eb="5">
      <t>シュモク</t>
    </rPh>
    <phoneticPr fontId="4"/>
  </si>
  <si>
    <t>円盤投</t>
    <rPh sb="0" eb="3">
      <t>エンバンナ</t>
    </rPh>
    <phoneticPr fontId="4"/>
  </si>
  <si>
    <t>高校</t>
    <rPh sb="0" eb="2">
      <t>コウコウ</t>
    </rPh>
    <phoneticPr fontId="4"/>
  </si>
  <si>
    <t>団体登録費</t>
    <phoneticPr fontId="4"/>
  </si>
  <si>
    <t>一　般</t>
    <phoneticPr fontId="4"/>
  </si>
  <si>
    <t>やり投</t>
    <rPh sb="2" eb="3">
      <t>ナ</t>
    </rPh>
    <phoneticPr fontId="4"/>
  </si>
  <si>
    <t>高　校</t>
    <rPh sb="0" eb="1">
      <t>コウ</t>
    </rPh>
    <rPh sb="2" eb="3">
      <t>コウ</t>
    </rPh>
    <phoneticPr fontId="4"/>
  </si>
  <si>
    <t>女子</t>
    <rPh sb="0" eb="2">
      <t>ジョシ</t>
    </rPh>
    <phoneticPr fontId="4"/>
  </si>
  <si>
    <t>支払総額</t>
    <rPh sb="0" eb="2">
      <t>シハライ</t>
    </rPh>
    <rPh sb="2" eb="4">
      <t>ソウガク</t>
    </rPh>
    <phoneticPr fontId="4"/>
  </si>
  <si>
    <t>推薦審判員氏名</t>
    <rPh sb="0" eb="2">
      <t>スイセン</t>
    </rPh>
    <rPh sb="2" eb="5">
      <t>シンパンイン</t>
    </rPh>
    <rPh sb="5" eb="7">
      <t>シメイ</t>
    </rPh>
    <phoneticPr fontId="4"/>
  </si>
  <si>
    <t>３０００ｍ</t>
    <phoneticPr fontId="4"/>
  </si>
  <si>
    <t>団体からの申し込みには、1名以上の協力審判員が必要です。公認審判員でなくてもできることがありますので、必ずご協力ください。なお、大会運営上できるだけ2名以上のご協力をお願いします。</t>
    <rPh sb="0" eb="2">
      <t>ダンタイ</t>
    </rPh>
    <rPh sb="5" eb="6">
      <t>モウ</t>
    </rPh>
    <rPh sb="7" eb="8">
      <t>コ</t>
    </rPh>
    <rPh sb="13" eb="16">
      <t>メイイジョウ</t>
    </rPh>
    <rPh sb="17" eb="19">
      <t>キョウリョク</t>
    </rPh>
    <rPh sb="19" eb="22">
      <t>シンパンイン</t>
    </rPh>
    <rPh sb="23" eb="25">
      <t>ヒツヨウ</t>
    </rPh>
    <rPh sb="28" eb="30">
      <t>コウニン</t>
    </rPh>
    <rPh sb="30" eb="33">
      <t>シンパンイン</t>
    </rPh>
    <rPh sb="54" eb="56">
      <t>キョウリョク</t>
    </rPh>
    <rPh sb="64" eb="66">
      <t>タイカイ</t>
    </rPh>
    <rPh sb="66" eb="68">
      <t>ウンエイ</t>
    </rPh>
    <rPh sb="68" eb="69">
      <t>ジョウ</t>
    </rPh>
    <rPh sb="75" eb="76">
      <t>メイ</t>
    </rPh>
    <rPh sb="76" eb="78">
      <t>イジョウ</t>
    </rPh>
    <rPh sb="80" eb="82">
      <t>キョウリョク</t>
    </rPh>
    <rPh sb="84" eb="85">
      <t>ネガ</t>
    </rPh>
    <phoneticPr fontId="4"/>
  </si>
  <si>
    <t>１００ｍＨ</t>
    <phoneticPr fontId="4"/>
  </si>
  <si>
    <t>プログラム編成会議</t>
    <rPh sb="5" eb="7">
      <t>ヘンセイ</t>
    </rPh>
    <rPh sb="7" eb="9">
      <t>カイギ</t>
    </rPh>
    <phoneticPr fontId="4"/>
  </si>
  <si>
    <t>出席者名</t>
    <rPh sb="0" eb="2">
      <t>シュッセキ</t>
    </rPh>
    <rPh sb="2" eb="3">
      <t>モノ</t>
    </rPh>
    <rPh sb="3" eb="4">
      <t>メイ</t>
    </rPh>
    <phoneticPr fontId="4"/>
  </si>
  <si>
    <t>団体登録チームは原則出席願います。欠席の場合は事務局へご連絡ください。</t>
    <rPh sb="23" eb="26">
      <t>ジムキョク</t>
    </rPh>
    <rPh sb="28" eb="30">
      <t>レンラク</t>
    </rPh>
    <phoneticPr fontId="4"/>
  </si>
  <si>
    <t>№</t>
    <phoneticPr fontId="4"/>
  </si>
  <si>
    <t>性</t>
    <rPh sb="0" eb="1">
      <t>セイ</t>
    </rPh>
    <phoneticPr fontId="4"/>
  </si>
  <si>
    <t>ﾅﾝﾊﾞｰｶｰﾄﾞ</t>
    <phoneticPr fontId="4"/>
  </si>
  <si>
    <t>氏名</t>
    <rPh sb="0" eb="2">
      <t>シメイ</t>
    </rPh>
    <phoneticPr fontId="4"/>
  </si>
  <si>
    <t>所属団体名</t>
    <rPh sb="0" eb="2">
      <t>ショゾク</t>
    </rPh>
    <rPh sb="2" eb="4">
      <t>ダンタイ</t>
    </rPh>
    <rPh sb="4" eb="5">
      <t>メイ</t>
    </rPh>
    <phoneticPr fontId="4"/>
  </si>
  <si>
    <t>正式登録名</t>
    <rPh sb="0" eb="2">
      <t>セイシキ</t>
    </rPh>
    <rPh sb="2" eb="4">
      <t>トウロク</t>
    </rPh>
    <rPh sb="4" eb="5">
      <t>メイ</t>
    </rPh>
    <phoneticPr fontId="4"/>
  </si>
  <si>
    <t>学年</t>
    <rPh sb="0" eb="2">
      <t>ガクネン</t>
    </rPh>
    <phoneticPr fontId="4"/>
  </si>
  <si>
    <t>種目№</t>
    <rPh sb="0" eb="2">
      <t>シュモク</t>
    </rPh>
    <phoneticPr fontId="4"/>
  </si>
  <si>
    <t>種目名</t>
    <rPh sb="0" eb="2">
      <t>シュモク</t>
    </rPh>
    <rPh sb="2" eb="3">
      <t>メイ</t>
    </rPh>
    <phoneticPr fontId="4"/>
  </si>
  <si>
    <t>記録</t>
    <rPh sb="0" eb="2">
      <t>キロク</t>
    </rPh>
    <phoneticPr fontId="4"/>
  </si>
  <si>
    <r>
      <t xml:space="preserve">男＝1女＝2
</t>
    </r>
    <r>
      <rPr>
        <u/>
        <sz val="11"/>
        <rFont val="ＭＳ Ｐゴシック"/>
        <family val="3"/>
        <charset val="128"/>
      </rPr>
      <t>半角</t>
    </r>
    <rPh sb="0" eb="1">
      <t>オトコ</t>
    </rPh>
    <phoneticPr fontId="4"/>
  </si>
  <si>
    <r>
      <rPr>
        <u/>
        <sz val="11"/>
        <rFont val="ＭＳ Ｐゴシック"/>
        <family val="3"/>
        <charset val="128"/>
      </rPr>
      <t>半角数字</t>
    </r>
    <r>
      <rPr>
        <sz val="11"/>
        <color theme="1"/>
        <rFont val="ＭＳ Ｐゴシック"/>
        <family val="2"/>
        <charset val="128"/>
        <scheme val="minor"/>
      </rPr>
      <t xml:space="preserve">
で入力</t>
    </r>
    <rPh sb="0" eb="2">
      <t>ハンカク</t>
    </rPh>
    <rPh sb="2" eb="4">
      <t>スウジ</t>
    </rPh>
    <phoneticPr fontId="4"/>
  </si>
  <si>
    <r>
      <t xml:space="preserve">姓と名の間は
</t>
    </r>
    <r>
      <rPr>
        <u/>
        <sz val="11"/>
        <rFont val="ＭＳ Ｐゴシック"/>
        <family val="3"/>
        <charset val="128"/>
      </rPr>
      <t>全角スペース1字</t>
    </r>
    <rPh sb="0" eb="1">
      <t>セイ</t>
    </rPh>
    <rPh sb="2" eb="3">
      <t>メイ</t>
    </rPh>
    <rPh sb="4" eb="5">
      <t>アイダ</t>
    </rPh>
    <phoneticPr fontId="4"/>
  </si>
  <si>
    <r>
      <t>略称名で記入。
高校は</t>
    </r>
    <r>
      <rPr>
        <u/>
        <sz val="11"/>
        <rFont val="ＭＳ Ｐゴシック"/>
        <family val="3"/>
        <charset val="128"/>
      </rPr>
      <t>○○高</t>
    </r>
    <r>
      <rPr>
        <sz val="11"/>
        <color theme="1"/>
        <rFont val="ＭＳ Ｐゴシック"/>
        <family val="2"/>
        <charset val="128"/>
        <scheme val="minor"/>
      </rPr>
      <t>、大学は</t>
    </r>
    <r>
      <rPr>
        <u/>
        <sz val="11"/>
        <rFont val="ＭＳ Ｐゴシック"/>
        <family val="3"/>
        <charset val="128"/>
      </rPr>
      <t>□□大</t>
    </r>
    <rPh sb="0" eb="2">
      <t>リャクショウ</t>
    </rPh>
    <rPh sb="2" eb="3">
      <t>メイ</t>
    </rPh>
    <rPh sb="4" eb="6">
      <t>キニュウ</t>
    </rPh>
    <rPh sb="8" eb="10">
      <t>コウコウ</t>
    </rPh>
    <phoneticPr fontId="4"/>
  </si>
  <si>
    <r>
      <t xml:space="preserve">ｸﾗﾌﾞ登録ﾁｰﾑの場合、
</t>
    </r>
    <r>
      <rPr>
        <u/>
        <sz val="11"/>
        <rFont val="ＭＳ Ｐゴシック"/>
        <family val="3"/>
        <charset val="128"/>
      </rPr>
      <t xml:space="preserve">各個人の正式登録名
</t>
    </r>
    <r>
      <rPr>
        <sz val="11"/>
        <color theme="1"/>
        <rFont val="ＭＳ Ｐゴシック"/>
        <family val="2"/>
        <charset val="128"/>
        <scheme val="minor"/>
      </rPr>
      <t>を記入</t>
    </r>
    <rPh sb="14" eb="17">
      <t>カクコジン</t>
    </rPh>
    <phoneticPr fontId="4"/>
  </si>
  <si>
    <r>
      <t xml:space="preserve">高体連・学連
登録者は必ず
</t>
    </r>
    <r>
      <rPr>
        <u/>
        <sz val="11"/>
        <rFont val="ＭＳ Ｐゴシック"/>
        <family val="3"/>
        <charset val="128"/>
      </rPr>
      <t>半角</t>
    </r>
    <r>
      <rPr>
        <sz val="11"/>
        <color theme="1"/>
        <rFont val="ＭＳ Ｐゴシック"/>
        <family val="2"/>
        <charset val="128"/>
        <scheme val="minor"/>
      </rPr>
      <t>で入力</t>
    </r>
    <rPh sb="0" eb="1">
      <t>ダカ</t>
    </rPh>
    <rPh sb="1" eb="2">
      <t>タイ</t>
    </rPh>
    <rPh sb="2" eb="3">
      <t>レン</t>
    </rPh>
    <rPh sb="4" eb="5">
      <t>ガク</t>
    </rPh>
    <rPh sb="5" eb="6">
      <t>レン</t>
    </rPh>
    <rPh sb="7" eb="10">
      <t>トウロクシャ</t>
    </rPh>
    <rPh sb="11" eb="12">
      <t>カナラ</t>
    </rPh>
    <rPh sb="14" eb="16">
      <t>ハンカク</t>
    </rPh>
    <rPh sb="17" eb="19">
      <t>ニュウリョク</t>
    </rPh>
    <phoneticPr fontId="4"/>
  </si>
  <si>
    <t>右を参照してください</t>
    <rPh sb="0" eb="1">
      <t>ミギ</t>
    </rPh>
    <rPh sb="2" eb="4">
      <t>サンショウ</t>
    </rPh>
    <phoneticPr fontId="4"/>
  </si>
  <si>
    <t>出場制限</t>
    <phoneticPr fontId="4"/>
  </si>
  <si>
    <r>
      <t xml:space="preserve">右の表を参考にして
</t>
    </r>
    <r>
      <rPr>
        <u/>
        <sz val="10"/>
        <color indexed="10"/>
        <rFont val="ＭＳ Ｐゴシック"/>
        <family val="3"/>
        <charset val="128"/>
      </rPr>
      <t>種目№</t>
    </r>
    <r>
      <rPr>
        <sz val="10"/>
        <color indexed="10"/>
        <rFont val="ＭＳ Ｐゴシック"/>
        <family val="3"/>
        <charset val="128"/>
      </rPr>
      <t>を入力</t>
    </r>
    <rPh sb="0" eb="1">
      <t>ミギ</t>
    </rPh>
    <rPh sb="2" eb="3">
      <t>ヒョウ</t>
    </rPh>
    <rPh sb="4" eb="6">
      <t>サンコウ</t>
    </rPh>
    <rPh sb="14" eb="16">
      <t>ニュウリョク</t>
    </rPh>
    <phoneticPr fontId="4"/>
  </si>
  <si>
    <r>
      <rPr>
        <u/>
        <sz val="11"/>
        <rFont val="ＭＳ Ｐゴシック"/>
        <family val="3"/>
        <charset val="128"/>
      </rPr>
      <t>半角数字</t>
    </r>
    <r>
      <rPr>
        <sz val="11"/>
        <color theme="1"/>
        <rFont val="ＭＳ Ｐゴシック"/>
        <family val="2"/>
        <charset val="128"/>
        <scheme val="minor"/>
      </rPr>
      <t xml:space="preserve">
で記入</t>
    </r>
    <rPh sb="0" eb="2">
      <t>ハンカク</t>
    </rPh>
    <rPh sb="2" eb="4">
      <t>スウジ</t>
    </rPh>
    <rPh sb="6" eb="8">
      <t>キニュウ</t>
    </rPh>
    <phoneticPr fontId="4"/>
  </si>
  <si>
    <t>記入例</t>
    <rPh sb="0" eb="2">
      <t>キニュウ</t>
    </rPh>
    <rPh sb="2" eb="3">
      <t>レイ</t>
    </rPh>
    <phoneticPr fontId="4"/>
  </si>
  <si>
    <t>6-101</t>
    <phoneticPr fontId="4"/>
  </si>
  <si>
    <t>尼崎　太郎</t>
    <rPh sb="0" eb="2">
      <t>アマガサキ</t>
    </rPh>
    <rPh sb="3" eb="5">
      <t>タロウ</t>
    </rPh>
    <phoneticPr fontId="4"/>
  </si>
  <si>
    <t>尼崎○○ク</t>
    <rPh sb="0" eb="2">
      <t>アマガサキ</t>
    </rPh>
    <phoneticPr fontId="4"/>
  </si>
  <si>
    <t>尼崎□□大</t>
    <rPh sb="0" eb="2">
      <t>アマガサキ</t>
    </rPh>
    <rPh sb="4" eb="5">
      <t>ダイ</t>
    </rPh>
    <phoneticPr fontId="4"/>
  </si>
  <si>
    <t>4（院生はM1など）</t>
    <rPh sb="2" eb="4">
      <t>インセイ</t>
    </rPh>
    <phoneticPr fontId="4"/>
  </si>
  <si>
    <t>陸上　花子</t>
    <rPh sb="0" eb="2">
      <t>リクジョウ</t>
    </rPh>
    <rPh sb="3" eb="5">
      <t>ハナコ</t>
    </rPh>
    <phoneticPr fontId="4"/>
  </si>
  <si>
    <t>□△高</t>
    <rPh sb="2" eb="3">
      <t>コウ</t>
    </rPh>
    <phoneticPr fontId="4"/>
  </si>
  <si>
    <t>姓</t>
    <rPh sb="0" eb="1">
      <t>セイ</t>
    </rPh>
    <phoneticPr fontId="4"/>
  </si>
  <si>
    <t>記録記入例</t>
    <rPh sb="0" eb="2">
      <t>キロク</t>
    </rPh>
    <rPh sb="2" eb="4">
      <t>キニュウ</t>
    </rPh>
    <rPh sb="4" eb="5">
      <t>レイ</t>
    </rPh>
    <phoneticPr fontId="4"/>
  </si>
  <si>
    <t>記録記入上の注意事項</t>
    <rPh sb="0" eb="2">
      <t>キロク</t>
    </rPh>
    <rPh sb="2" eb="4">
      <t>キニュウ</t>
    </rPh>
    <rPh sb="4" eb="5">
      <t>ジョウ</t>
    </rPh>
    <rPh sb="6" eb="8">
      <t>チュウイ</t>
    </rPh>
    <rPh sb="8" eb="10">
      <t>ジコウ</t>
    </rPh>
    <phoneticPr fontId="4"/>
  </si>
  <si>
    <t>男</t>
    <rPh sb="0" eb="1">
      <t>オトコ</t>
    </rPh>
    <phoneticPr fontId="4"/>
  </si>
  <si>
    <t>100m</t>
    <phoneticPr fontId="4"/>
  </si>
  <si>
    <t>手動でも後ろに｢0｣をつけて4桁で記入</t>
    <rPh sb="0" eb="2">
      <t>シュドウ</t>
    </rPh>
    <rPh sb="4" eb="5">
      <t>ウシ</t>
    </rPh>
    <rPh sb="15" eb="16">
      <t>ケタ</t>
    </rPh>
    <rPh sb="17" eb="19">
      <t>キニュウ</t>
    </rPh>
    <phoneticPr fontId="4"/>
  </si>
  <si>
    <t>200m</t>
    <phoneticPr fontId="4"/>
  </si>
  <si>
    <t>400m</t>
    <phoneticPr fontId="4"/>
  </si>
  <si>
    <t>手動でも後ろに｢0｣をつけ4～5桁で記入</t>
    <phoneticPr fontId="4"/>
  </si>
  <si>
    <t>800m</t>
    <phoneticPr fontId="4"/>
  </si>
  <si>
    <t>手動でも後ろに｢0｣をつけて5桁で記入</t>
    <phoneticPr fontId="4"/>
  </si>
  <si>
    <t>1500m</t>
    <phoneticPr fontId="4"/>
  </si>
  <si>
    <t>5000m</t>
    <phoneticPr fontId="4"/>
  </si>
  <si>
    <t>手動でも後ろに｢0｣をつけて6桁で記入</t>
    <phoneticPr fontId="4"/>
  </si>
  <si>
    <t>110mH</t>
    <phoneticPr fontId="4"/>
  </si>
  <si>
    <t>手動でも後ろに｢0｣をつけて4桁で記入</t>
    <phoneticPr fontId="4"/>
  </si>
  <si>
    <t>3桁で記入</t>
    <rPh sb="1" eb="2">
      <t>ケタ</t>
    </rPh>
    <rPh sb="3" eb="5">
      <t>キニュウ</t>
    </rPh>
    <phoneticPr fontId="4"/>
  </si>
  <si>
    <t>棒高跳</t>
    <rPh sb="0" eb="1">
      <t>ボウ</t>
    </rPh>
    <rPh sb="1" eb="3">
      <t>タカト</t>
    </rPh>
    <phoneticPr fontId="4"/>
  </si>
  <si>
    <t>走幅跳</t>
    <rPh sb="0" eb="1">
      <t>ハシ</t>
    </rPh>
    <rPh sb="1" eb="3">
      <t>ハバトビ</t>
    </rPh>
    <phoneticPr fontId="4"/>
  </si>
  <si>
    <t>3～4桁で記入</t>
    <phoneticPr fontId="4"/>
  </si>
  <si>
    <t>円盤投</t>
    <rPh sb="0" eb="3">
      <t>エンバンナゲ</t>
    </rPh>
    <phoneticPr fontId="4"/>
  </si>
  <si>
    <t>4桁で記入</t>
    <phoneticPr fontId="4"/>
  </si>
  <si>
    <t>やり投</t>
    <rPh sb="2" eb="3">
      <t>トウ</t>
    </rPh>
    <phoneticPr fontId="4"/>
  </si>
  <si>
    <t>女</t>
    <rPh sb="0" eb="1">
      <t>オンナ</t>
    </rPh>
    <phoneticPr fontId="4"/>
  </si>
  <si>
    <t>3000m</t>
    <phoneticPr fontId="4"/>
  </si>
  <si>
    <t>手動でも後ろに｢0｣をつけて5～6桁で記入</t>
    <phoneticPr fontId="4"/>
  </si>
  <si>
    <t>100mH</t>
    <phoneticPr fontId="4"/>
  </si>
  <si>
    <t>リレー申込票</t>
    <phoneticPr fontId="4"/>
  </si>
  <si>
    <t>性別</t>
    <rPh sb="0" eb="2">
      <t>セイベツ</t>
    </rPh>
    <phoneticPr fontId="4"/>
  </si>
  <si>
    <t>所属名</t>
    <rPh sb="0" eb="2">
      <t>ショゾク</t>
    </rPh>
    <rPh sb="2" eb="3">
      <t>メイ</t>
    </rPh>
    <phoneticPr fontId="4"/>
  </si>
  <si>
    <t>ﾅﾝﾊﾞｰ
ｶｰﾄﾞ</t>
    <phoneticPr fontId="4"/>
  </si>
  <si>
    <t>男＝1
女＝2</t>
    <rPh sb="0" eb="1">
      <t>オトコ</t>
    </rPh>
    <phoneticPr fontId="4"/>
  </si>
  <si>
    <t>半角数字</t>
    <rPh sb="0" eb="2">
      <t>ハンカク</t>
    </rPh>
    <rPh sb="2" eb="4">
      <t>スウジ</t>
    </rPh>
    <phoneticPr fontId="4"/>
  </si>
  <si>
    <t>姓名間は
全角ｽﾍﾟｰｽ</t>
    <rPh sb="0" eb="2">
      <t>セイメイ</t>
    </rPh>
    <rPh sb="2" eb="3">
      <t>カン</t>
    </rPh>
    <rPh sb="5" eb="7">
      <t>ゼンカク</t>
    </rPh>
    <phoneticPr fontId="4"/>
  </si>
  <si>
    <t>入力例</t>
    <rPh sb="0" eb="2">
      <t>ニュウリョク</t>
    </rPh>
    <rPh sb="2" eb="3">
      <t>レイ</t>
    </rPh>
    <phoneticPr fontId="4"/>
  </si>
  <si>
    <t>尼陸クラブ</t>
    <rPh sb="0" eb="1">
      <t>アマ</t>
    </rPh>
    <rPh sb="1" eb="2">
      <t>リク</t>
    </rPh>
    <phoneticPr fontId="4"/>
  </si>
  <si>
    <t>尼崎　次郎</t>
    <rPh sb="0" eb="2">
      <t>アマガサキ</t>
    </rPh>
    <rPh sb="3" eb="5">
      <t>ジロウ</t>
    </rPh>
    <phoneticPr fontId="4"/>
  </si>
  <si>
    <t>尼崎　三郎</t>
    <rPh sb="0" eb="2">
      <t>アマガサキ</t>
    </rPh>
    <rPh sb="3" eb="5">
      <t>サブロウ</t>
    </rPh>
    <phoneticPr fontId="4"/>
  </si>
  <si>
    <t>尼崎　士郎</t>
    <rPh sb="0" eb="2">
      <t>アマガサキ</t>
    </rPh>
    <rPh sb="3" eb="5">
      <t>シロウ</t>
    </rPh>
    <phoneticPr fontId="4"/>
  </si>
  <si>
    <t>6-115</t>
    <phoneticPr fontId="4"/>
  </si>
  <si>
    <t>尼崎　悟郎</t>
    <rPh sb="0" eb="2">
      <t>アマガサキ</t>
    </rPh>
    <rPh sb="3" eb="5">
      <t>ゴロウ</t>
    </rPh>
    <phoneticPr fontId="4"/>
  </si>
  <si>
    <t>6-116</t>
    <phoneticPr fontId="4"/>
  </si>
  <si>
    <t>尼崎　陸郎</t>
    <rPh sb="0" eb="2">
      <t>アマガサキ</t>
    </rPh>
    <rPh sb="3" eb="5">
      <t>ロクロウ</t>
    </rPh>
    <phoneticPr fontId="4"/>
  </si>
  <si>
    <t>M1</t>
    <phoneticPr fontId="4"/>
  </si>
  <si>
    <t>ｸﾗﾌﾞ登録のﾁｰﾑの場合
正式登録名を記入</t>
    <phoneticPr fontId="4"/>
  </si>
  <si>
    <t>尼崎市陸協</t>
    <rPh sb="0" eb="2">
      <t>アマガサキ</t>
    </rPh>
    <rPh sb="2" eb="3">
      <t>シ</t>
    </rPh>
    <rPh sb="3" eb="4">
      <t>リク</t>
    </rPh>
    <rPh sb="4" eb="5">
      <t>キョウ</t>
    </rPh>
    <phoneticPr fontId="4"/>
  </si>
  <si>
    <t>尼陸高</t>
    <rPh sb="0" eb="1">
      <t>アマ</t>
    </rPh>
    <rPh sb="1" eb="2">
      <t>リク</t>
    </rPh>
    <rPh sb="2" eb="3">
      <t>コウ</t>
    </rPh>
    <phoneticPr fontId="4"/>
  </si>
  <si>
    <t>尼陸大</t>
    <rPh sb="0" eb="1">
      <t>アマ</t>
    </rPh>
    <rPh sb="1" eb="2">
      <t>リク</t>
    </rPh>
    <rPh sb="2" eb="3">
      <t>ダイ</t>
    </rPh>
    <phoneticPr fontId="4"/>
  </si>
  <si>
    <t>２チーム出場の場合
A･Bの記号を付ける</t>
    <rPh sb="4" eb="6">
      <t>シュツジョウ</t>
    </rPh>
    <rPh sb="5" eb="6">
      <t>カミデ</t>
    </rPh>
    <rPh sb="7" eb="9">
      <t>バアイ</t>
    </rPh>
    <rPh sb="14" eb="16">
      <t>キゴウ</t>
    </rPh>
    <rPh sb="17" eb="18">
      <t>ツ</t>
    </rPh>
    <phoneticPr fontId="4"/>
  </si>
  <si>
    <t>申込料(１人・１チーム)</t>
    <rPh sb="0" eb="3">
      <t>モウシコミリョウ</t>
    </rPh>
    <rPh sb="5" eb="6">
      <t>ニン</t>
    </rPh>
    <phoneticPr fontId="4"/>
  </si>
  <si>
    <t>県立尼崎高校　１階　会議室</t>
    <rPh sb="0" eb="2">
      <t>ケンリツ</t>
    </rPh>
    <rPh sb="2" eb="4">
      <t>アマガサキ</t>
    </rPh>
    <rPh sb="4" eb="6">
      <t>コウコウ</t>
    </rPh>
    <rPh sb="8" eb="9">
      <t>カイ</t>
    </rPh>
    <rPh sb="10" eb="13">
      <t>カイギシツ</t>
    </rPh>
    <phoneticPr fontId="4"/>
  </si>
  <si>
    <r>
      <t>　個人トラック種目は</t>
    </r>
    <r>
      <rPr>
        <b/>
        <sz val="11"/>
        <rFont val="ＭＳ Ｐゴシック"/>
        <family val="3"/>
        <charset val="128"/>
      </rPr>
      <t>各団体４名以内</t>
    </r>
    <r>
      <rPr>
        <sz val="11"/>
        <color theme="1"/>
        <rFont val="ＭＳ Ｐゴシック"/>
        <family val="2"/>
        <charset val="128"/>
        <scheme val="minor"/>
      </rPr>
      <t>です。</t>
    </r>
    <rPh sb="1" eb="3">
      <t>コジン</t>
    </rPh>
    <rPh sb="10" eb="13">
      <t>カクダンタイ</t>
    </rPh>
    <phoneticPr fontId="4"/>
  </si>
  <si>
    <r>
      <t>　　フィールド種目は</t>
    </r>
    <r>
      <rPr>
        <b/>
        <sz val="11"/>
        <rFont val="ＭＳ Ｐゴシック"/>
        <family val="3"/>
        <charset val="128"/>
      </rPr>
      <t>各団体３名以内</t>
    </r>
    <r>
      <rPr>
        <sz val="11"/>
        <color theme="1"/>
        <rFont val="ＭＳ Ｐゴシック"/>
        <family val="2"/>
        <charset val="128"/>
        <scheme val="minor"/>
      </rPr>
      <t>です。</t>
    </r>
    <rPh sb="10" eb="13">
      <t>カクダンタイ</t>
    </rPh>
    <phoneticPr fontId="4"/>
  </si>
  <si>
    <t xml:space="preserve"> １名２種目以内（リレーは除く）
　　各団体から　トラック　　 ４名　
　　　　　　　　　 フィールド　３名
　　　　　　　　　 リレー　　２チーム　以内</t>
    <rPh sb="53" eb="54">
      <t>メイ</t>
    </rPh>
    <phoneticPr fontId="4"/>
  </si>
  <si>
    <t>第６７回　尼崎市民スポーツ祭（陸上競技の部）</t>
    <rPh sb="0" eb="1">
      <t>ダイ</t>
    </rPh>
    <rPh sb="3" eb="4">
      <t>カイ</t>
    </rPh>
    <rPh sb="5" eb="9">
      <t>アマガサキシミン</t>
    </rPh>
    <rPh sb="13" eb="14">
      <t>サイ</t>
    </rPh>
    <rPh sb="15" eb="17">
      <t>リクジョウ</t>
    </rPh>
    <rPh sb="17" eb="19">
      <t>キョウギ</t>
    </rPh>
    <rPh sb="20" eb="21">
      <t>ブ</t>
    </rPh>
    <phoneticPr fontId="4"/>
  </si>
  <si>
    <r>
      <t xml:space="preserve">平成２９年度尼崎市陸上競技協会団体登録費
（春・秋の市内大会の団体対抗に参加する団体）
</t>
    </r>
    <r>
      <rPr>
        <b/>
        <sz val="11"/>
        <color theme="1"/>
        <rFont val="ＭＳ Ｐゴシック"/>
        <family val="3"/>
        <charset val="128"/>
        <scheme val="minor"/>
      </rPr>
      <t>該当項目に半角数字｢1｣を記入</t>
    </r>
    <phoneticPr fontId="4"/>
  </si>
  <si>
    <t>リレー・オーダー用紙</t>
    <phoneticPr fontId="4"/>
  </si>
  <si>
    <r>
      <t>　予選････</t>
    </r>
    <r>
      <rPr>
        <b/>
        <u val="double"/>
        <sz val="11"/>
        <rFont val="ＭＳ 明朝"/>
        <family val="1"/>
        <charset val="128"/>
      </rPr>
      <t>競技開始時刻</t>
    </r>
    <r>
      <rPr>
        <b/>
        <sz val="11"/>
        <rFont val="ＭＳ 明朝"/>
        <family val="1"/>
        <charset val="128"/>
      </rPr>
      <t>の１時間前まで
　　　　　</t>
    </r>
    <r>
      <rPr>
        <sz val="11"/>
        <rFont val="ＭＳ 明朝"/>
        <family val="1"/>
        <charset val="128"/>
      </rPr>
      <t>中学　男子　８：３０まで　　女子　８：３５まで
　　　　　 一般　男子　８：４０まで　　女子　８：４５まで</t>
    </r>
    <r>
      <rPr>
        <b/>
        <sz val="11"/>
        <rFont val="ＭＳ 明朝"/>
        <family val="1"/>
        <charset val="128"/>
      </rPr>
      <t xml:space="preserve">
　決勝････</t>
    </r>
    <r>
      <rPr>
        <b/>
        <u val="double"/>
        <sz val="11"/>
        <rFont val="ＭＳ 明朝"/>
        <family val="1"/>
        <charset val="128"/>
      </rPr>
      <t>招集開始時刻</t>
    </r>
    <r>
      <rPr>
        <b/>
        <sz val="11"/>
        <rFont val="ＭＳ 明朝"/>
        <family val="1"/>
        <charset val="128"/>
      </rPr>
      <t>の１時間前まで</t>
    </r>
    <phoneticPr fontId="4"/>
  </si>
  <si>
    <t>中学
高校・一般</t>
    <rPh sb="0" eb="2">
      <t>チュウガク</t>
    </rPh>
    <rPh sb="4" eb="6">
      <t>コウコウ</t>
    </rPh>
    <rPh sb="7" eb="9">
      <t>イッパン</t>
    </rPh>
    <phoneticPr fontId="4"/>
  </si>
  <si>
    <t>男
女</t>
    <rPh sb="0" eb="1">
      <t>ダン</t>
    </rPh>
    <rPh sb="3" eb="4">
      <t>ジョ</t>
    </rPh>
    <phoneticPr fontId="4"/>
  </si>
  <si>
    <t>予　選</t>
    <rPh sb="0" eb="1">
      <t>ヨ</t>
    </rPh>
    <rPh sb="2" eb="3">
      <t>セン</t>
    </rPh>
    <phoneticPr fontId="4"/>
  </si>
  <si>
    <t>(　)</t>
    <phoneticPr fontId="4"/>
  </si>
  <si>
    <t>組</t>
    <rPh sb="0" eb="1">
      <t>クミ</t>
    </rPh>
    <phoneticPr fontId="4"/>
  </si>
  <si>
    <t>レーン</t>
    <phoneticPr fontId="4"/>
  </si>
  <si>
    <t>決　　　勝</t>
    <rPh sb="0" eb="1">
      <t>ケツ</t>
    </rPh>
    <rPh sb="4" eb="5">
      <t>カツ</t>
    </rPh>
    <phoneticPr fontId="4"/>
  </si>
  <si>
    <t>チーム名</t>
    <rPh sb="3" eb="4">
      <t>メイ</t>
    </rPh>
    <phoneticPr fontId="4"/>
  </si>
  <si>
    <t>ｵｰﾀﾞｰ</t>
    <phoneticPr fontId="4"/>
  </si>
  <si>
    <t>ナンバー</t>
    <phoneticPr fontId="4"/>
  </si>
  <si>
    <t>氏　　　名</t>
    <rPh sb="0" eb="1">
      <t>シ</t>
    </rPh>
    <rPh sb="4" eb="5">
      <t>メイ</t>
    </rPh>
    <phoneticPr fontId="4"/>
  </si>
  <si>
    <t>今大会出場種目
（＊注意＊）</t>
    <rPh sb="0" eb="3">
      <t>コンタイカイ</t>
    </rPh>
    <rPh sb="3" eb="5">
      <t>シュツジョウ</t>
    </rPh>
    <rPh sb="5" eb="7">
      <t>シュモク</t>
    </rPh>
    <rPh sb="10" eb="12">
      <t>チュウイ</t>
    </rPh>
    <phoneticPr fontId="4"/>
  </si>
  <si>
    <t>頁</t>
    <rPh sb="0" eb="1">
      <t>ページ</t>
    </rPh>
    <phoneticPr fontId="4"/>
  </si>
  <si>
    <t xml:space="preserve"> 記載責任者氏名</t>
    <rPh sb="6" eb="8">
      <t>シメイ</t>
    </rPh>
    <phoneticPr fontId="4"/>
  </si>
  <si>
    <t>市民スポーツ祭リレー競技についての注意事項</t>
  </si>
  <si>
    <t>　　　＊注意＊
　　　　ﾘﾚｰﾒﾝﾊﾞｰとして登録した選手以外が出場する場合のみ記入する</t>
    <rPh sb="4" eb="6">
      <t>チュウイ</t>
    </rPh>
    <rPh sb="23" eb="25">
      <t>トウロク</t>
    </rPh>
    <rPh sb="28" eb="29">
      <t>センシュ</t>
    </rPh>
    <rPh sb="29" eb="31">
      <t>イガイ</t>
    </rPh>
    <rPh sb="32" eb="34">
      <t>シュツジョウ</t>
    </rPh>
    <rPh sb="36" eb="38">
      <t>バアイ</t>
    </rPh>
    <rPh sb="40" eb="42">
      <t>キニュウ</t>
    </rPh>
    <phoneticPr fontId="1"/>
  </si>
  <si>
    <t>　本競技会の開門時間は７:３０となっております。従って、各リレー予選種目のオーダー締切までの時間に余裕がないため、
事前に各団体でオーダー用紙（このファイル内の別シート）をプリントアウトし、記入の上当日お持ちください。</t>
    <rPh sb="78" eb="79">
      <t>ナイ</t>
    </rPh>
    <rPh sb="80" eb="81">
      <t>ベツ</t>
    </rPh>
    <rPh sb="95" eb="97">
      <t>キニュウ</t>
    </rPh>
    <rPh sb="98" eb="99">
      <t>ウエ</t>
    </rPh>
    <rPh sb="99" eb="101">
      <t>トウジツ</t>
    </rPh>
    <rPh sb="102" eb="103">
      <t>モ</t>
    </rPh>
    <phoneticPr fontId="1"/>
  </si>
  <si>
    <t>４月２０日(木)　１７：００～</t>
    <rPh sb="1" eb="2">
      <t>ガツ</t>
    </rPh>
    <rPh sb="4" eb="5">
      <t>ヒ</t>
    </rPh>
    <rPh sb="6" eb="7">
      <t>キ</t>
    </rPh>
    <phoneticPr fontId="4"/>
  </si>
</sst>
</file>

<file path=xl/styles.xml><?xml version="1.0" encoding="utf-8"?>
<styleSheet xmlns="http://schemas.openxmlformats.org/spreadsheetml/2006/main">
  <numFmts count="3">
    <numFmt numFmtId="6" formatCode="&quot;¥&quot;#,##0;[Red]&quot;¥&quot;\-#,##0"/>
    <numFmt numFmtId="176" formatCode="000&quot;円&quot;"/>
    <numFmt numFmtId="177" formatCode="&quot;(&quot;@&quot;)&quot;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u/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i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8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u val="double"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</cellStyleXfs>
  <cellXfs count="276"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2" xfId="0" applyBorder="1" applyAlignment="1" applyProtection="1">
      <alignment horizontal="center"/>
    </xf>
    <xf numFmtId="0" fontId="0" fillId="3" borderId="0" xfId="0" applyFill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5" fillId="0" borderId="2" xfId="0" applyFont="1" applyBorder="1" applyAlignment="1" applyProtection="1">
      <alignment horizontal="center"/>
    </xf>
    <xf numFmtId="0" fontId="0" fillId="0" borderId="10" xfId="0" applyFont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18" xfId="0" applyBorder="1" applyAlignment="1" applyProtection="1">
      <alignment horizontal="right"/>
    </xf>
    <xf numFmtId="0" fontId="0" fillId="2" borderId="19" xfId="0" applyFill="1" applyBorder="1" applyAlignment="1" applyProtection="1"/>
    <xf numFmtId="0" fontId="0" fillId="0" borderId="13" xfId="0" applyBorder="1" applyAlignment="1" applyProtection="1">
      <alignment horizontal="center" vertical="center"/>
    </xf>
    <xf numFmtId="0" fontId="0" fillId="2" borderId="20" xfId="0" applyFill="1" applyBorder="1" applyAlignment="1" applyProtection="1"/>
    <xf numFmtId="0" fontId="0" fillId="0" borderId="13" xfId="0" applyBorder="1" applyAlignment="1" applyProtection="1">
      <alignment horizontal="right"/>
    </xf>
    <xf numFmtId="0" fontId="0" fillId="0" borderId="27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3" borderId="13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</xf>
    <xf numFmtId="0" fontId="0" fillId="2" borderId="20" xfId="0" applyFill="1" applyBorder="1" applyAlignment="1" applyProtection="1">
      <alignment vertical="center"/>
    </xf>
    <xf numFmtId="0" fontId="0" fillId="0" borderId="19" xfId="0" applyBorder="1" applyAlignment="1" applyProtection="1">
      <alignment horizontal="center" vertical="center"/>
    </xf>
    <xf numFmtId="0" fontId="3" fillId="0" borderId="37" xfId="0" applyFont="1" applyBorder="1" applyAlignment="1" applyProtection="1">
      <alignment vertical="center"/>
    </xf>
    <xf numFmtId="0" fontId="3" fillId="0" borderId="29" xfId="0" applyFont="1" applyBorder="1" applyAlignment="1" applyProtection="1">
      <alignment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vertical="center"/>
    </xf>
    <xf numFmtId="0" fontId="0" fillId="0" borderId="13" xfId="0" applyFill="1" applyBorder="1" applyAlignment="1" applyProtection="1">
      <alignment horizontal="right"/>
    </xf>
    <xf numFmtId="0" fontId="0" fillId="0" borderId="47" xfId="0" applyBorder="1" applyAlignment="1" applyProtection="1">
      <alignment horizontal="center" vertical="center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55" xfId="0" applyFill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0" fillId="0" borderId="57" xfId="0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0" fillId="0" borderId="61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right"/>
    </xf>
    <xf numFmtId="0" fontId="0" fillId="2" borderId="47" xfId="0" applyFill="1" applyBorder="1" applyAlignment="1" applyProtection="1"/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177" fontId="0" fillId="2" borderId="18" xfId="0" applyNumberForma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177" fontId="0" fillId="3" borderId="13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1" xfId="0" applyBorder="1" applyAlignment="1">
      <alignment vertical="center"/>
    </xf>
    <xf numFmtId="0" fontId="10" fillId="0" borderId="0" xfId="0" applyFont="1" applyAlignment="1" applyProtection="1">
      <alignment horizontal="center" vertical="center"/>
    </xf>
    <xf numFmtId="0" fontId="10" fillId="0" borderId="66" xfId="0" applyFont="1" applyBorder="1" applyAlignment="1" applyProtection="1">
      <alignment horizontal="center" vertical="center"/>
    </xf>
    <xf numFmtId="0" fontId="10" fillId="0" borderId="80" xfId="0" applyFont="1" applyBorder="1" applyAlignment="1" applyProtection="1">
      <alignment horizontal="center" vertical="center"/>
    </xf>
    <xf numFmtId="0" fontId="10" fillId="0" borderId="34" xfId="0" applyFont="1" applyBorder="1" applyAlignment="1" applyProtection="1">
      <alignment horizontal="center" vertical="center" wrapText="1"/>
    </xf>
    <xf numFmtId="0" fontId="10" fillId="0" borderId="72" xfId="0" applyFont="1" applyBorder="1" applyAlignment="1" applyProtection="1">
      <alignment horizontal="center" vertical="center"/>
    </xf>
    <xf numFmtId="0" fontId="10" fillId="0" borderId="73" xfId="0" applyFont="1" applyBorder="1" applyAlignment="1" applyProtection="1">
      <alignment horizontal="center" vertical="center"/>
    </xf>
    <xf numFmtId="0" fontId="0" fillId="0" borderId="0" xfId="0" applyAlignment="1" applyProtection="1"/>
    <xf numFmtId="0" fontId="10" fillId="0" borderId="40" xfId="0" applyFont="1" applyFill="1" applyBorder="1" applyAlignment="1" applyProtection="1">
      <alignment horizontal="center" vertical="center" wrapText="1"/>
    </xf>
    <xf numFmtId="0" fontId="11" fillId="0" borderId="74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10" fillId="6" borderId="5" xfId="0" applyFont="1" applyFill="1" applyBorder="1" applyAlignment="1" applyProtection="1">
      <alignment horizontal="center" vertical="center" shrinkToFit="1"/>
    </xf>
    <xf numFmtId="0" fontId="0" fillId="6" borderId="19" xfId="0" applyFont="1" applyFill="1" applyBorder="1" applyAlignment="1" applyProtection="1">
      <alignment horizontal="center" vertical="center" shrinkToFit="1"/>
    </xf>
    <xf numFmtId="0" fontId="0" fillId="6" borderId="5" xfId="0" applyFill="1" applyBorder="1" applyAlignment="1" applyProtection="1">
      <alignment horizontal="center" vertical="center" shrinkToFit="1"/>
    </xf>
    <xf numFmtId="0" fontId="0" fillId="6" borderId="6" xfId="0" applyFill="1" applyBorder="1" applyAlignment="1" applyProtection="1">
      <alignment horizontal="center" vertical="center" shrinkToFit="1"/>
    </xf>
    <xf numFmtId="0" fontId="0" fillId="6" borderId="19" xfId="0" applyFill="1" applyBorder="1" applyAlignment="1" applyProtection="1">
      <alignment horizontal="center" vertical="center" shrinkToFit="1"/>
    </xf>
    <xf numFmtId="0" fontId="0" fillId="0" borderId="0" xfId="0" applyAlignment="1" applyProtection="1">
      <alignment shrinkToFit="1"/>
    </xf>
    <xf numFmtId="0" fontId="0" fillId="0" borderId="46" xfId="0" applyFill="1" applyBorder="1" applyAlignment="1" applyProtection="1">
      <alignment horizontal="center" vertical="center" shrinkToFit="1"/>
    </xf>
    <xf numFmtId="177" fontId="0" fillId="6" borderId="81" xfId="0" applyNumberFormat="1" applyFill="1" applyBorder="1" applyAlignment="1" applyProtection="1">
      <alignment horizontal="center" vertical="center" shrinkToFit="1"/>
    </xf>
    <xf numFmtId="0" fontId="0" fillId="0" borderId="82" xfId="0" applyFill="1" applyBorder="1" applyAlignment="1" applyProtection="1">
      <alignment horizontal="center" vertical="center" shrinkToFit="1"/>
    </xf>
    <xf numFmtId="0" fontId="10" fillId="0" borderId="83" xfId="0" applyFont="1" applyFill="1" applyBorder="1" applyAlignment="1" applyProtection="1">
      <alignment horizontal="center" vertical="center" wrapText="1" shrinkToFit="1"/>
    </xf>
    <xf numFmtId="0" fontId="0" fillId="0" borderId="83" xfId="0" applyFill="1" applyBorder="1" applyAlignment="1"/>
    <xf numFmtId="0" fontId="0" fillId="0" borderId="83" xfId="0" applyFill="1" applyBorder="1" applyAlignment="1" applyProtection="1">
      <alignment horizontal="center" vertical="center" shrinkToFit="1"/>
    </xf>
    <xf numFmtId="0" fontId="0" fillId="0" borderId="83" xfId="0" applyFill="1" applyBorder="1" applyAlignment="1" applyProtection="1">
      <alignment horizontal="center" vertical="center" shrinkToFit="1"/>
      <protection locked="0"/>
    </xf>
    <xf numFmtId="0" fontId="0" fillId="3" borderId="5" xfId="0" applyFill="1" applyBorder="1" applyAlignment="1" applyProtection="1">
      <alignment horizontal="center" vertical="center" shrinkToFit="1"/>
      <protection locked="0"/>
    </xf>
    <xf numFmtId="0" fontId="0" fillId="3" borderId="19" xfId="0" applyFill="1" applyBorder="1" applyAlignment="1" applyProtection="1">
      <alignment horizontal="center" vertical="center" shrinkToFit="1"/>
      <protection locked="0"/>
    </xf>
    <xf numFmtId="0" fontId="0" fillId="3" borderId="6" xfId="0" applyFill="1" applyBorder="1" applyAlignment="1" applyProtection="1">
      <alignment horizontal="center" vertical="center" shrinkToFit="1"/>
      <protection locked="0"/>
    </xf>
    <xf numFmtId="0" fontId="0" fillId="0" borderId="26" xfId="0" applyFill="1" applyBorder="1" applyAlignment="1" applyProtection="1">
      <alignment horizontal="center" vertical="center" shrinkToFit="1"/>
    </xf>
    <xf numFmtId="177" fontId="0" fillId="3" borderId="27" xfId="0" applyNumberFormat="1" applyFill="1" applyBorder="1" applyAlignment="1" applyProtection="1">
      <alignment horizontal="center" vertical="center" shrinkToFit="1"/>
      <protection locked="0"/>
    </xf>
    <xf numFmtId="0" fontId="0" fillId="0" borderId="47" xfId="0" applyFill="1" applyBorder="1" applyAlignment="1" applyProtection="1">
      <alignment horizontal="center" vertical="center" shrinkToFit="1"/>
    </xf>
    <xf numFmtId="0" fontId="0" fillId="3" borderId="7" xfId="0" applyFill="1" applyBorder="1" applyAlignment="1" applyProtection="1">
      <alignment horizontal="center" vertical="center" shrinkToFit="1"/>
      <protection locked="0"/>
    </xf>
    <xf numFmtId="0" fontId="10" fillId="0" borderId="41" xfId="0" applyFont="1" applyFill="1" applyBorder="1" applyAlignment="1" applyProtection="1">
      <alignment horizontal="center" vertical="center" wrapText="1" shrinkToFit="1"/>
    </xf>
    <xf numFmtId="0" fontId="0" fillId="0" borderId="41" xfId="0" applyFill="1" applyBorder="1" applyAlignment="1"/>
    <xf numFmtId="0" fontId="0" fillId="0" borderId="41" xfId="0" applyFill="1" applyBorder="1" applyAlignment="1" applyProtection="1">
      <alignment horizontal="center" vertical="center" shrinkToFit="1"/>
    </xf>
    <xf numFmtId="0" fontId="0" fillId="0" borderId="41" xfId="0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/>
    <xf numFmtId="0" fontId="16" fillId="0" borderId="0" xfId="0" applyFont="1" applyFill="1">
      <alignment vertical="center"/>
    </xf>
    <xf numFmtId="0" fontId="17" fillId="0" borderId="0" xfId="0" applyFont="1" applyFill="1">
      <alignment vertical="center"/>
    </xf>
    <xf numFmtId="0" fontId="18" fillId="0" borderId="0" xfId="0" applyFont="1" applyFill="1">
      <alignment vertical="center"/>
    </xf>
    <xf numFmtId="0" fontId="17" fillId="0" borderId="94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96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>
      <alignment vertical="center"/>
    </xf>
    <xf numFmtId="0" fontId="17" fillId="0" borderId="97" xfId="0" applyFont="1" applyFill="1" applyBorder="1">
      <alignment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>
      <alignment vertical="center"/>
    </xf>
    <xf numFmtId="0" fontId="17" fillId="0" borderId="98" xfId="0" applyFont="1" applyFill="1" applyBorder="1">
      <alignment vertical="center"/>
    </xf>
    <xf numFmtId="0" fontId="17" fillId="0" borderId="0" xfId="0" applyFont="1" applyFill="1" applyBorder="1">
      <alignment vertical="center"/>
    </xf>
    <xf numFmtId="0" fontId="17" fillId="0" borderId="44" xfId="0" applyFont="1" applyFill="1" applyBorder="1" applyAlignment="1"/>
    <xf numFmtId="0" fontId="17" fillId="0" borderId="44" xfId="0" applyFont="1" applyFill="1" applyBorder="1">
      <alignment vertical="center"/>
    </xf>
    <xf numFmtId="0" fontId="17" fillId="0" borderId="44" xfId="0" applyFont="1" applyFill="1" applyBorder="1" applyAlignment="1">
      <alignment horizontal="center" vertical="center"/>
    </xf>
    <xf numFmtId="0" fontId="0" fillId="0" borderId="0" xfId="0" applyFont="1" applyAlignment="1" applyProtection="1"/>
    <xf numFmtId="0" fontId="22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3" fillId="8" borderId="0" xfId="0" applyFont="1" applyFill="1" applyAlignment="1">
      <alignment horizontal="left" vertical="center"/>
    </xf>
    <xf numFmtId="0" fontId="14" fillId="8" borderId="0" xfId="0" applyFont="1" applyFill="1" applyBorder="1" applyAlignment="1" applyProtection="1"/>
    <xf numFmtId="0" fontId="25" fillId="0" borderId="0" xfId="0" applyFont="1" applyAlignment="1" applyProtection="1">
      <alignment vertical="center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 shrinkToFit="1"/>
    </xf>
    <xf numFmtId="0" fontId="0" fillId="0" borderId="17" xfId="0" applyBorder="1" applyAlignment="1" applyProtection="1">
      <alignment horizontal="center" vertical="center" shrinkToFit="1"/>
    </xf>
    <xf numFmtId="0" fontId="0" fillId="0" borderId="35" xfId="0" applyBorder="1" applyAlignment="1" applyProtection="1">
      <alignment horizontal="center" vertical="center" shrinkToFit="1"/>
    </xf>
    <xf numFmtId="0" fontId="0" fillId="0" borderId="13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3" borderId="30" xfId="0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0" borderId="49" xfId="0" applyBorder="1">
      <alignment vertical="center"/>
    </xf>
    <xf numFmtId="0" fontId="0" fillId="0" borderId="93" xfId="0" applyBorder="1">
      <alignment vertical="center"/>
    </xf>
    <xf numFmtId="0" fontId="0" fillId="0" borderId="51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176" fontId="0" fillId="0" borderId="15" xfId="0" applyNumberFormat="1" applyBorder="1" applyAlignment="1" applyProtection="1">
      <alignment horizontal="center" vertical="center"/>
    </xf>
    <xf numFmtId="176" fontId="0" fillId="0" borderId="50" xfId="0" applyNumberFormat="1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/>
    </xf>
    <xf numFmtId="176" fontId="0" fillId="0" borderId="53" xfId="0" applyNumberFormat="1" applyBorder="1" applyAlignment="1" applyProtection="1">
      <alignment horizontal="center" vertical="center"/>
    </xf>
    <xf numFmtId="176" fontId="0" fillId="0" borderId="54" xfId="0" applyNumberForma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3" fillId="0" borderId="85" xfId="0" applyFont="1" applyBorder="1" applyAlignment="1" applyProtection="1">
      <alignment horizontal="center" vertical="center"/>
    </xf>
    <xf numFmtId="0" fontId="0" fillId="0" borderId="37" xfId="0" applyFont="1" applyBorder="1" applyAlignment="1" applyProtection="1">
      <alignment horizontal="center" vertical="center" wrapText="1"/>
    </xf>
    <xf numFmtId="0" fontId="0" fillId="0" borderId="29" xfId="0" applyFont="1" applyBorder="1" applyAlignment="1" applyProtection="1">
      <alignment horizontal="center" vertical="center" wrapText="1"/>
    </xf>
    <xf numFmtId="0" fontId="0" fillId="0" borderId="3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38" fontId="13" fillId="2" borderId="28" xfId="1" applyFont="1" applyFill="1" applyBorder="1" applyAlignment="1" applyProtection="1">
      <alignment horizontal="center" vertical="center" shrinkToFit="1"/>
    </xf>
    <xf numFmtId="38" fontId="13" fillId="2" borderId="29" xfId="1" applyFont="1" applyFill="1" applyBorder="1" applyAlignment="1" applyProtection="1">
      <alignment horizontal="center" vertical="center" shrinkToFit="1"/>
    </xf>
    <xf numFmtId="38" fontId="13" fillId="2" borderId="30" xfId="1" applyFont="1" applyFill="1" applyBorder="1" applyAlignment="1" applyProtection="1">
      <alignment horizontal="center" vertical="center" shrinkToFit="1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6" fontId="3" fillId="4" borderId="90" xfId="2" applyFont="1" applyFill="1" applyBorder="1" applyAlignment="1" applyProtection="1">
      <alignment horizontal="center" vertical="center" shrinkToFit="1"/>
    </xf>
    <xf numFmtId="6" fontId="3" fillId="4" borderId="91" xfId="2" applyFont="1" applyFill="1" applyBorder="1" applyAlignment="1" applyProtection="1">
      <alignment horizontal="center" vertical="center" shrinkToFit="1"/>
    </xf>
    <xf numFmtId="6" fontId="3" fillId="4" borderId="92" xfId="2" applyFont="1" applyFill="1" applyBorder="1" applyAlignment="1" applyProtection="1">
      <alignment horizontal="center" vertical="center" shrinkToFit="1"/>
    </xf>
    <xf numFmtId="0" fontId="0" fillId="0" borderId="86" xfId="0" applyBorder="1" applyAlignment="1" applyProtection="1">
      <alignment vertical="center" wrapText="1"/>
    </xf>
    <xf numFmtId="0" fontId="0" fillId="0" borderId="87" xfId="0" applyBorder="1" applyAlignment="1" applyProtection="1">
      <alignment vertical="center" wrapText="1"/>
    </xf>
    <xf numFmtId="0" fontId="0" fillId="0" borderId="88" xfId="0" applyBorder="1" applyAlignment="1" applyProtection="1">
      <alignment vertical="center" wrapText="1"/>
    </xf>
    <xf numFmtId="0" fontId="0" fillId="0" borderId="59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25" xfId="0" applyBorder="1" applyAlignment="1" applyProtection="1">
      <alignment vertical="center" wrapText="1"/>
    </xf>
    <xf numFmtId="0" fontId="0" fillId="0" borderId="56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0" fillId="0" borderId="60" xfId="0" applyBorder="1" applyAlignment="1" applyProtection="1">
      <alignment vertical="center" wrapText="1"/>
    </xf>
    <xf numFmtId="0" fontId="3" fillId="0" borderId="63" xfId="0" applyFont="1" applyBorder="1" applyAlignment="1" applyProtection="1">
      <alignment horizontal="center" vertical="center"/>
    </xf>
    <xf numFmtId="0" fontId="0" fillId="0" borderId="62" xfId="0" applyBorder="1" applyAlignment="1" applyProtection="1">
      <alignment horizontal="center" vertical="center" wrapText="1"/>
    </xf>
    <xf numFmtId="0" fontId="0" fillId="0" borderId="63" xfId="0" applyBorder="1" applyAlignment="1" applyProtection="1">
      <alignment horizontal="center" vertical="center" wrapText="1"/>
    </xf>
    <xf numFmtId="0" fontId="0" fillId="0" borderId="65" xfId="0" applyBorder="1" applyAlignment="1" applyProtection="1">
      <alignment horizontal="center" vertical="center" wrapText="1"/>
    </xf>
    <xf numFmtId="0" fontId="0" fillId="0" borderId="64" xfId="0" applyBorder="1" applyAlignment="1" applyProtection="1">
      <alignment horizontal="center" vertical="center" wrapText="1"/>
    </xf>
    <xf numFmtId="0" fontId="0" fillId="0" borderId="40" xfId="0" applyBorder="1" applyAlignment="1" applyProtection="1">
      <alignment horizontal="center" vertical="center" wrapText="1" shrinkToFit="1"/>
    </xf>
    <xf numFmtId="0" fontId="0" fillId="0" borderId="41" xfId="0" applyFont="1" applyBorder="1" applyAlignment="1" applyProtection="1">
      <alignment horizontal="center" vertical="center" wrapText="1" shrinkToFit="1"/>
    </xf>
    <xf numFmtId="0" fontId="0" fillId="0" borderId="42" xfId="0" applyFont="1" applyBorder="1" applyAlignment="1" applyProtection="1">
      <alignment horizontal="center" vertical="center" wrapText="1" shrinkToFit="1"/>
    </xf>
    <xf numFmtId="0" fontId="0" fillId="0" borderId="43" xfId="0" applyFont="1" applyBorder="1" applyAlignment="1" applyProtection="1">
      <alignment horizontal="center" vertical="center" wrapText="1" shrinkToFit="1"/>
    </xf>
    <xf numFmtId="0" fontId="0" fillId="0" borderId="44" xfId="0" applyFont="1" applyBorder="1" applyAlignment="1" applyProtection="1">
      <alignment horizontal="center" vertical="center" wrapText="1" shrinkToFit="1"/>
    </xf>
    <xf numFmtId="0" fontId="0" fillId="0" borderId="45" xfId="0" applyFont="1" applyBorder="1" applyAlignment="1" applyProtection="1">
      <alignment horizontal="center" vertical="center" wrapText="1" shrinkToFit="1"/>
    </xf>
    <xf numFmtId="0" fontId="0" fillId="0" borderId="6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7" xfId="0" applyBorder="1" applyAlignment="1">
      <alignment vertical="center"/>
    </xf>
    <xf numFmtId="0" fontId="7" fillId="5" borderId="67" xfId="0" applyFont="1" applyFill="1" applyBorder="1" applyAlignment="1">
      <alignment horizontal="center" vertical="center" wrapText="1"/>
    </xf>
    <xf numFmtId="0" fontId="7" fillId="5" borderId="69" xfId="0" applyFont="1" applyFill="1" applyBorder="1" applyAlignment="1">
      <alignment horizontal="center" vertical="center" wrapText="1"/>
    </xf>
    <xf numFmtId="0" fontId="7" fillId="5" borderId="70" xfId="0" applyFont="1" applyFill="1" applyBorder="1" applyAlignment="1">
      <alignment horizontal="center" vertical="center" wrapText="1"/>
    </xf>
    <xf numFmtId="0" fontId="7" fillId="5" borderId="67" xfId="0" applyFont="1" applyFill="1" applyBorder="1" applyAlignment="1">
      <alignment horizontal="left" vertical="center" wrapText="1"/>
    </xf>
    <xf numFmtId="0" fontId="7" fillId="5" borderId="69" xfId="0" applyFont="1" applyFill="1" applyBorder="1" applyAlignment="1">
      <alignment horizontal="left" vertical="center" wrapText="1"/>
    </xf>
    <xf numFmtId="0" fontId="7" fillId="5" borderId="70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24" fillId="8" borderId="0" xfId="0" applyFont="1" applyFill="1" applyAlignment="1">
      <alignment horizontal="left" vertical="center" wrapText="1"/>
    </xf>
    <xf numFmtId="0" fontId="24" fillId="8" borderId="0" xfId="0" applyFont="1" applyFill="1" applyAlignment="1">
      <alignment horizontal="left" vertical="center"/>
    </xf>
    <xf numFmtId="0" fontId="0" fillId="0" borderId="84" xfId="0" applyBorder="1" applyAlignment="1" applyProtection="1">
      <alignment horizontal="center" vertical="center" shrinkToFit="1"/>
    </xf>
    <xf numFmtId="0" fontId="10" fillId="0" borderId="56" xfId="0" applyFont="1" applyFill="1" applyBorder="1" applyAlignment="1" applyProtection="1">
      <alignment horizontal="center" vertical="center" wrapText="1" shrinkToFit="1"/>
    </xf>
    <xf numFmtId="0" fontId="0" fillId="0" borderId="39" xfId="0" applyBorder="1" applyAlignment="1"/>
    <xf numFmtId="0" fontId="0" fillId="0" borderId="74" xfId="0" applyBorder="1" applyAlignment="1" applyProtection="1">
      <alignment horizontal="center" vertical="center" textRotation="255"/>
    </xf>
    <xf numFmtId="0" fontId="0" fillId="0" borderId="78" xfId="0" applyBorder="1" applyAlignment="1" applyProtection="1">
      <alignment horizontal="center" vertical="center" textRotation="255"/>
    </xf>
    <xf numFmtId="0" fontId="10" fillId="0" borderId="39" xfId="0" applyFont="1" applyFill="1" applyBorder="1" applyAlignment="1" applyProtection="1">
      <alignment horizontal="center" vertical="center" shrinkToFit="1"/>
    </xf>
    <xf numFmtId="0" fontId="20" fillId="0" borderId="0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95" xfId="0" applyFont="1" applyFill="1" applyBorder="1" applyAlignment="1">
      <alignment horizontal="center" vertical="center"/>
    </xf>
    <xf numFmtId="0" fontId="17" fillId="0" borderId="8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73" xfId="0" applyFont="1" applyFill="1" applyBorder="1" applyAlignment="1">
      <alignment horizontal="center" vertical="center" wrapText="1"/>
    </xf>
    <xf numFmtId="0" fontId="17" fillId="0" borderId="82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right" vertical="center"/>
    </xf>
    <xf numFmtId="0" fontId="17" fillId="0" borderId="46" xfId="0" applyFont="1" applyFill="1" applyBorder="1" applyAlignment="1">
      <alignment horizontal="right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8" fillId="7" borderId="1" xfId="0" applyFont="1" applyFill="1" applyBorder="1" applyAlignment="1">
      <alignment horizontal="left" vertical="center" wrapText="1"/>
    </xf>
    <xf numFmtId="0" fontId="18" fillId="7" borderId="1" xfId="0" applyFont="1" applyFill="1" applyBorder="1" applyAlignment="1">
      <alignment horizontal="left" vertical="center"/>
    </xf>
    <xf numFmtId="0" fontId="12" fillId="0" borderId="86" xfId="0" applyFont="1" applyFill="1" applyBorder="1" applyAlignment="1" applyProtection="1">
      <alignment horizontal="center" vertical="center"/>
    </xf>
    <xf numFmtId="0" fontId="12" fillId="0" borderId="87" xfId="0" applyFont="1" applyFill="1" applyBorder="1" applyAlignment="1" applyProtection="1">
      <alignment horizontal="center" vertical="center"/>
    </xf>
    <xf numFmtId="0" fontId="12" fillId="0" borderId="89" xfId="0" applyFont="1" applyFill="1" applyBorder="1" applyAlignment="1" applyProtection="1">
      <alignment horizontal="center" vertical="center"/>
    </xf>
    <xf numFmtId="0" fontId="12" fillId="0" borderId="59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64" xfId="0" applyFont="1" applyFill="1" applyBorder="1" applyAlignment="1" applyProtection="1">
      <alignment horizontal="center" vertical="center" wrapTex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419100</xdr:colOff>
      <xdr:row>21</xdr:row>
      <xdr:rowOff>228600</xdr:rowOff>
    </xdr:from>
    <xdr:to>
      <xdr:col>10</xdr:col>
      <xdr:colOff>419100</xdr:colOff>
      <xdr:row>21</xdr:row>
      <xdr:rowOff>704850</xdr:rowOff>
    </xdr:to>
    <xdr:sp macro="" textlink="">
      <xdr:nvSpPr>
        <xdr:cNvPr id="1025" name="AutoShape 1"/>
        <xdr:cNvSpPr>
          <a:spLocks noChangeShapeType="1"/>
        </xdr:cNvSpPr>
      </xdr:nvSpPr>
      <xdr:spPr bwMode="auto">
        <a:xfrm>
          <a:off x="5676900" y="8410575"/>
          <a:ext cx="0" cy="476250"/>
        </a:xfrm>
        <a:prstGeom prst="straightConnector1">
          <a:avLst/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topLeftCell="A21" zoomScaleNormal="100" workbookViewId="0">
      <selection activeCell="I37" sqref="I37"/>
    </sheetView>
  </sheetViews>
  <sheetFormatPr defaultRowHeight="13.5"/>
  <cols>
    <col min="1" max="1" width="11" style="2" bestFit="1" customWidth="1"/>
    <col min="2" max="2" width="12.125" style="2" bestFit="1" customWidth="1"/>
    <col min="3" max="8" width="7.5" style="2" customWidth="1"/>
    <col min="9" max="9" width="3" style="1" customWidth="1"/>
    <col min="10" max="10" width="7.125" style="2" bestFit="1" customWidth="1"/>
    <col min="11" max="11" width="10.5" style="2" bestFit="1" customWidth="1"/>
    <col min="12" max="12" width="5.25" style="2" bestFit="1" customWidth="1"/>
    <col min="13" max="13" width="3.125" style="2" customWidth="1"/>
    <col min="14" max="14" width="10" style="1" bestFit="1" customWidth="1"/>
    <col min="15" max="15" width="12.125" style="2" bestFit="1" customWidth="1"/>
    <col min="16" max="16" width="8.375" style="2" bestFit="1" customWidth="1"/>
    <col min="17" max="17" width="4.5" style="2" customWidth="1"/>
    <col min="18" max="256" width="9" style="2"/>
    <col min="257" max="257" width="11" style="2" bestFit="1" customWidth="1"/>
    <col min="258" max="258" width="12.125" style="2" bestFit="1" customWidth="1"/>
    <col min="259" max="264" width="7.5" style="2" customWidth="1"/>
    <col min="265" max="265" width="3" style="2" customWidth="1"/>
    <col min="266" max="266" width="7.125" style="2" bestFit="1" customWidth="1"/>
    <col min="267" max="267" width="10.5" style="2" bestFit="1" customWidth="1"/>
    <col min="268" max="268" width="5.25" style="2" bestFit="1" customWidth="1"/>
    <col min="269" max="269" width="3.125" style="2" customWidth="1"/>
    <col min="270" max="270" width="10" style="2" bestFit="1" customWidth="1"/>
    <col min="271" max="271" width="12.125" style="2" bestFit="1" customWidth="1"/>
    <col min="272" max="272" width="8.375" style="2" bestFit="1" customWidth="1"/>
    <col min="273" max="273" width="4.5" style="2" customWidth="1"/>
    <col min="274" max="512" width="9" style="2"/>
    <col min="513" max="513" width="11" style="2" bestFit="1" customWidth="1"/>
    <col min="514" max="514" width="12.125" style="2" bestFit="1" customWidth="1"/>
    <col min="515" max="520" width="7.5" style="2" customWidth="1"/>
    <col min="521" max="521" width="3" style="2" customWidth="1"/>
    <col min="522" max="522" width="7.125" style="2" bestFit="1" customWidth="1"/>
    <col min="523" max="523" width="10.5" style="2" bestFit="1" customWidth="1"/>
    <col min="524" max="524" width="5.25" style="2" bestFit="1" customWidth="1"/>
    <col min="525" max="525" width="3.125" style="2" customWidth="1"/>
    <col min="526" max="526" width="10" style="2" bestFit="1" customWidth="1"/>
    <col min="527" max="527" width="12.125" style="2" bestFit="1" customWidth="1"/>
    <col min="528" max="528" width="8.375" style="2" bestFit="1" customWidth="1"/>
    <col min="529" max="529" width="4.5" style="2" customWidth="1"/>
    <col min="530" max="768" width="9" style="2"/>
    <col min="769" max="769" width="11" style="2" bestFit="1" customWidth="1"/>
    <col min="770" max="770" width="12.125" style="2" bestFit="1" customWidth="1"/>
    <col min="771" max="776" width="7.5" style="2" customWidth="1"/>
    <col min="777" max="777" width="3" style="2" customWidth="1"/>
    <col min="778" max="778" width="7.125" style="2" bestFit="1" customWidth="1"/>
    <col min="779" max="779" width="10.5" style="2" bestFit="1" customWidth="1"/>
    <col min="780" max="780" width="5.25" style="2" bestFit="1" customWidth="1"/>
    <col min="781" max="781" width="3.125" style="2" customWidth="1"/>
    <col min="782" max="782" width="10" style="2" bestFit="1" customWidth="1"/>
    <col min="783" max="783" width="12.125" style="2" bestFit="1" customWidth="1"/>
    <col min="784" max="784" width="8.375" style="2" bestFit="1" customWidth="1"/>
    <col min="785" max="785" width="4.5" style="2" customWidth="1"/>
    <col min="786" max="1024" width="9" style="2"/>
    <col min="1025" max="1025" width="11" style="2" bestFit="1" customWidth="1"/>
    <col min="1026" max="1026" width="12.125" style="2" bestFit="1" customWidth="1"/>
    <col min="1027" max="1032" width="7.5" style="2" customWidth="1"/>
    <col min="1033" max="1033" width="3" style="2" customWidth="1"/>
    <col min="1034" max="1034" width="7.125" style="2" bestFit="1" customWidth="1"/>
    <col min="1035" max="1035" width="10.5" style="2" bestFit="1" customWidth="1"/>
    <col min="1036" max="1036" width="5.25" style="2" bestFit="1" customWidth="1"/>
    <col min="1037" max="1037" width="3.125" style="2" customWidth="1"/>
    <col min="1038" max="1038" width="10" style="2" bestFit="1" customWidth="1"/>
    <col min="1039" max="1039" width="12.125" style="2" bestFit="1" customWidth="1"/>
    <col min="1040" max="1040" width="8.375" style="2" bestFit="1" customWidth="1"/>
    <col min="1041" max="1041" width="4.5" style="2" customWidth="1"/>
    <col min="1042" max="1280" width="9" style="2"/>
    <col min="1281" max="1281" width="11" style="2" bestFit="1" customWidth="1"/>
    <col min="1282" max="1282" width="12.125" style="2" bestFit="1" customWidth="1"/>
    <col min="1283" max="1288" width="7.5" style="2" customWidth="1"/>
    <col min="1289" max="1289" width="3" style="2" customWidth="1"/>
    <col min="1290" max="1290" width="7.125" style="2" bestFit="1" customWidth="1"/>
    <col min="1291" max="1291" width="10.5" style="2" bestFit="1" customWidth="1"/>
    <col min="1292" max="1292" width="5.25" style="2" bestFit="1" customWidth="1"/>
    <col min="1293" max="1293" width="3.125" style="2" customWidth="1"/>
    <col min="1294" max="1294" width="10" style="2" bestFit="1" customWidth="1"/>
    <col min="1295" max="1295" width="12.125" style="2" bestFit="1" customWidth="1"/>
    <col min="1296" max="1296" width="8.375" style="2" bestFit="1" customWidth="1"/>
    <col min="1297" max="1297" width="4.5" style="2" customWidth="1"/>
    <col min="1298" max="1536" width="9" style="2"/>
    <col min="1537" max="1537" width="11" style="2" bestFit="1" customWidth="1"/>
    <col min="1538" max="1538" width="12.125" style="2" bestFit="1" customWidth="1"/>
    <col min="1539" max="1544" width="7.5" style="2" customWidth="1"/>
    <col min="1545" max="1545" width="3" style="2" customWidth="1"/>
    <col min="1546" max="1546" width="7.125" style="2" bestFit="1" customWidth="1"/>
    <col min="1547" max="1547" width="10.5" style="2" bestFit="1" customWidth="1"/>
    <col min="1548" max="1548" width="5.25" style="2" bestFit="1" customWidth="1"/>
    <col min="1549" max="1549" width="3.125" style="2" customWidth="1"/>
    <col min="1550" max="1550" width="10" style="2" bestFit="1" customWidth="1"/>
    <col min="1551" max="1551" width="12.125" style="2" bestFit="1" customWidth="1"/>
    <col min="1552" max="1552" width="8.375" style="2" bestFit="1" customWidth="1"/>
    <col min="1553" max="1553" width="4.5" style="2" customWidth="1"/>
    <col min="1554" max="1792" width="9" style="2"/>
    <col min="1793" max="1793" width="11" style="2" bestFit="1" customWidth="1"/>
    <col min="1794" max="1794" width="12.125" style="2" bestFit="1" customWidth="1"/>
    <col min="1795" max="1800" width="7.5" style="2" customWidth="1"/>
    <col min="1801" max="1801" width="3" style="2" customWidth="1"/>
    <col min="1802" max="1802" width="7.125" style="2" bestFit="1" customWidth="1"/>
    <col min="1803" max="1803" width="10.5" style="2" bestFit="1" customWidth="1"/>
    <col min="1804" max="1804" width="5.25" style="2" bestFit="1" customWidth="1"/>
    <col min="1805" max="1805" width="3.125" style="2" customWidth="1"/>
    <col min="1806" max="1806" width="10" style="2" bestFit="1" customWidth="1"/>
    <col min="1807" max="1807" width="12.125" style="2" bestFit="1" customWidth="1"/>
    <col min="1808" max="1808" width="8.375" style="2" bestFit="1" customWidth="1"/>
    <col min="1809" max="1809" width="4.5" style="2" customWidth="1"/>
    <col min="1810" max="2048" width="9" style="2"/>
    <col min="2049" max="2049" width="11" style="2" bestFit="1" customWidth="1"/>
    <col min="2050" max="2050" width="12.125" style="2" bestFit="1" customWidth="1"/>
    <col min="2051" max="2056" width="7.5" style="2" customWidth="1"/>
    <col min="2057" max="2057" width="3" style="2" customWidth="1"/>
    <col min="2058" max="2058" width="7.125" style="2" bestFit="1" customWidth="1"/>
    <col min="2059" max="2059" width="10.5" style="2" bestFit="1" customWidth="1"/>
    <col min="2060" max="2060" width="5.25" style="2" bestFit="1" customWidth="1"/>
    <col min="2061" max="2061" width="3.125" style="2" customWidth="1"/>
    <col min="2062" max="2062" width="10" style="2" bestFit="1" customWidth="1"/>
    <col min="2063" max="2063" width="12.125" style="2" bestFit="1" customWidth="1"/>
    <col min="2064" max="2064" width="8.375" style="2" bestFit="1" customWidth="1"/>
    <col min="2065" max="2065" width="4.5" style="2" customWidth="1"/>
    <col min="2066" max="2304" width="9" style="2"/>
    <col min="2305" max="2305" width="11" style="2" bestFit="1" customWidth="1"/>
    <col min="2306" max="2306" width="12.125" style="2" bestFit="1" customWidth="1"/>
    <col min="2307" max="2312" width="7.5" style="2" customWidth="1"/>
    <col min="2313" max="2313" width="3" style="2" customWidth="1"/>
    <col min="2314" max="2314" width="7.125" style="2" bestFit="1" customWidth="1"/>
    <col min="2315" max="2315" width="10.5" style="2" bestFit="1" customWidth="1"/>
    <col min="2316" max="2316" width="5.25" style="2" bestFit="1" customWidth="1"/>
    <col min="2317" max="2317" width="3.125" style="2" customWidth="1"/>
    <col min="2318" max="2318" width="10" style="2" bestFit="1" customWidth="1"/>
    <col min="2319" max="2319" width="12.125" style="2" bestFit="1" customWidth="1"/>
    <col min="2320" max="2320" width="8.375" style="2" bestFit="1" customWidth="1"/>
    <col min="2321" max="2321" width="4.5" style="2" customWidth="1"/>
    <col min="2322" max="2560" width="9" style="2"/>
    <col min="2561" max="2561" width="11" style="2" bestFit="1" customWidth="1"/>
    <col min="2562" max="2562" width="12.125" style="2" bestFit="1" customWidth="1"/>
    <col min="2563" max="2568" width="7.5" style="2" customWidth="1"/>
    <col min="2569" max="2569" width="3" style="2" customWidth="1"/>
    <col min="2570" max="2570" width="7.125" style="2" bestFit="1" customWidth="1"/>
    <col min="2571" max="2571" width="10.5" style="2" bestFit="1" customWidth="1"/>
    <col min="2572" max="2572" width="5.25" style="2" bestFit="1" customWidth="1"/>
    <col min="2573" max="2573" width="3.125" style="2" customWidth="1"/>
    <col min="2574" max="2574" width="10" style="2" bestFit="1" customWidth="1"/>
    <col min="2575" max="2575" width="12.125" style="2" bestFit="1" customWidth="1"/>
    <col min="2576" max="2576" width="8.375" style="2" bestFit="1" customWidth="1"/>
    <col min="2577" max="2577" width="4.5" style="2" customWidth="1"/>
    <col min="2578" max="2816" width="9" style="2"/>
    <col min="2817" max="2817" width="11" style="2" bestFit="1" customWidth="1"/>
    <col min="2818" max="2818" width="12.125" style="2" bestFit="1" customWidth="1"/>
    <col min="2819" max="2824" width="7.5" style="2" customWidth="1"/>
    <col min="2825" max="2825" width="3" style="2" customWidth="1"/>
    <col min="2826" max="2826" width="7.125" style="2" bestFit="1" customWidth="1"/>
    <col min="2827" max="2827" width="10.5" style="2" bestFit="1" customWidth="1"/>
    <col min="2828" max="2828" width="5.25" style="2" bestFit="1" customWidth="1"/>
    <col min="2829" max="2829" width="3.125" style="2" customWidth="1"/>
    <col min="2830" max="2830" width="10" style="2" bestFit="1" customWidth="1"/>
    <col min="2831" max="2831" width="12.125" style="2" bestFit="1" customWidth="1"/>
    <col min="2832" max="2832" width="8.375" style="2" bestFit="1" customWidth="1"/>
    <col min="2833" max="2833" width="4.5" style="2" customWidth="1"/>
    <col min="2834" max="3072" width="9" style="2"/>
    <col min="3073" max="3073" width="11" style="2" bestFit="1" customWidth="1"/>
    <col min="3074" max="3074" width="12.125" style="2" bestFit="1" customWidth="1"/>
    <col min="3075" max="3080" width="7.5" style="2" customWidth="1"/>
    <col min="3081" max="3081" width="3" style="2" customWidth="1"/>
    <col min="3082" max="3082" width="7.125" style="2" bestFit="1" customWidth="1"/>
    <col min="3083" max="3083" width="10.5" style="2" bestFit="1" customWidth="1"/>
    <col min="3084" max="3084" width="5.25" style="2" bestFit="1" customWidth="1"/>
    <col min="3085" max="3085" width="3.125" style="2" customWidth="1"/>
    <col min="3086" max="3086" width="10" style="2" bestFit="1" customWidth="1"/>
    <col min="3087" max="3087" width="12.125" style="2" bestFit="1" customWidth="1"/>
    <col min="3088" max="3088" width="8.375" style="2" bestFit="1" customWidth="1"/>
    <col min="3089" max="3089" width="4.5" style="2" customWidth="1"/>
    <col min="3090" max="3328" width="9" style="2"/>
    <col min="3329" max="3329" width="11" style="2" bestFit="1" customWidth="1"/>
    <col min="3330" max="3330" width="12.125" style="2" bestFit="1" customWidth="1"/>
    <col min="3331" max="3336" width="7.5" style="2" customWidth="1"/>
    <col min="3337" max="3337" width="3" style="2" customWidth="1"/>
    <col min="3338" max="3338" width="7.125" style="2" bestFit="1" customWidth="1"/>
    <col min="3339" max="3339" width="10.5" style="2" bestFit="1" customWidth="1"/>
    <col min="3340" max="3340" width="5.25" style="2" bestFit="1" customWidth="1"/>
    <col min="3341" max="3341" width="3.125" style="2" customWidth="1"/>
    <col min="3342" max="3342" width="10" style="2" bestFit="1" customWidth="1"/>
    <col min="3343" max="3343" width="12.125" style="2" bestFit="1" customWidth="1"/>
    <col min="3344" max="3344" width="8.375" style="2" bestFit="1" customWidth="1"/>
    <col min="3345" max="3345" width="4.5" style="2" customWidth="1"/>
    <col min="3346" max="3584" width="9" style="2"/>
    <col min="3585" max="3585" width="11" style="2" bestFit="1" customWidth="1"/>
    <col min="3586" max="3586" width="12.125" style="2" bestFit="1" customWidth="1"/>
    <col min="3587" max="3592" width="7.5" style="2" customWidth="1"/>
    <col min="3593" max="3593" width="3" style="2" customWidth="1"/>
    <col min="3594" max="3594" width="7.125" style="2" bestFit="1" customWidth="1"/>
    <col min="3595" max="3595" width="10.5" style="2" bestFit="1" customWidth="1"/>
    <col min="3596" max="3596" width="5.25" style="2" bestFit="1" customWidth="1"/>
    <col min="3597" max="3597" width="3.125" style="2" customWidth="1"/>
    <col min="3598" max="3598" width="10" style="2" bestFit="1" customWidth="1"/>
    <col min="3599" max="3599" width="12.125" style="2" bestFit="1" customWidth="1"/>
    <col min="3600" max="3600" width="8.375" style="2" bestFit="1" customWidth="1"/>
    <col min="3601" max="3601" width="4.5" style="2" customWidth="1"/>
    <col min="3602" max="3840" width="9" style="2"/>
    <col min="3841" max="3841" width="11" style="2" bestFit="1" customWidth="1"/>
    <col min="3842" max="3842" width="12.125" style="2" bestFit="1" customWidth="1"/>
    <col min="3843" max="3848" width="7.5" style="2" customWidth="1"/>
    <col min="3849" max="3849" width="3" style="2" customWidth="1"/>
    <col min="3850" max="3850" width="7.125" style="2" bestFit="1" customWidth="1"/>
    <col min="3851" max="3851" width="10.5" style="2" bestFit="1" customWidth="1"/>
    <col min="3852" max="3852" width="5.25" style="2" bestFit="1" customWidth="1"/>
    <col min="3853" max="3853" width="3.125" style="2" customWidth="1"/>
    <col min="3854" max="3854" width="10" style="2" bestFit="1" customWidth="1"/>
    <col min="3855" max="3855" width="12.125" style="2" bestFit="1" customWidth="1"/>
    <col min="3856" max="3856" width="8.375" style="2" bestFit="1" customWidth="1"/>
    <col min="3857" max="3857" width="4.5" style="2" customWidth="1"/>
    <col min="3858" max="4096" width="9" style="2"/>
    <col min="4097" max="4097" width="11" style="2" bestFit="1" customWidth="1"/>
    <col min="4098" max="4098" width="12.125" style="2" bestFit="1" customWidth="1"/>
    <col min="4099" max="4104" width="7.5" style="2" customWidth="1"/>
    <col min="4105" max="4105" width="3" style="2" customWidth="1"/>
    <col min="4106" max="4106" width="7.125" style="2" bestFit="1" customWidth="1"/>
    <col min="4107" max="4107" width="10.5" style="2" bestFit="1" customWidth="1"/>
    <col min="4108" max="4108" width="5.25" style="2" bestFit="1" customWidth="1"/>
    <col min="4109" max="4109" width="3.125" style="2" customWidth="1"/>
    <col min="4110" max="4110" width="10" style="2" bestFit="1" customWidth="1"/>
    <col min="4111" max="4111" width="12.125" style="2" bestFit="1" customWidth="1"/>
    <col min="4112" max="4112" width="8.375" style="2" bestFit="1" customWidth="1"/>
    <col min="4113" max="4113" width="4.5" style="2" customWidth="1"/>
    <col min="4114" max="4352" width="9" style="2"/>
    <col min="4353" max="4353" width="11" style="2" bestFit="1" customWidth="1"/>
    <col min="4354" max="4354" width="12.125" style="2" bestFit="1" customWidth="1"/>
    <col min="4355" max="4360" width="7.5" style="2" customWidth="1"/>
    <col min="4361" max="4361" width="3" style="2" customWidth="1"/>
    <col min="4362" max="4362" width="7.125" style="2" bestFit="1" customWidth="1"/>
    <col min="4363" max="4363" width="10.5" style="2" bestFit="1" customWidth="1"/>
    <col min="4364" max="4364" width="5.25" style="2" bestFit="1" customWidth="1"/>
    <col min="4365" max="4365" width="3.125" style="2" customWidth="1"/>
    <col min="4366" max="4366" width="10" style="2" bestFit="1" customWidth="1"/>
    <col min="4367" max="4367" width="12.125" style="2" bestFit="1" customWidth="1"/>
    <col min="4368" max="4368" width="8.375" style="2" bestFit="1" customWidth="1"/>
    <col min="4369" max="4369" width="4.5" style="2" customWidth="1"/>
    <col min="4370" max="4608" width="9" style="2"/>
    <col min="4609" max="4609" width="11" style="2" bestFit="1" customWidth="1"/>
    <col min="4610" max="4610" width="12.125" style="2" bestFit="1" customWidth="1"/>
    <col min="4611" max="4616" width="7.5" style="2" customWidth="1"/>
    <col min="4617" max="4617" width="3" style="2" customWidth="1"/>
    <col min="4618" max="4618" width="7.125" style="2" bestFit="1" customWidth="1"/>
    <col min="4619" max="4619" width="10.5" style="2" bestFit="1" customWidth="1"/>
    <col min="4620" max="4620" width="5.25" style="2" bestFit="1" customWidth="1"/>
    <col min="4621" max="4621" width="3.125" style="2" customWidth="1"/>
    <col min="4622" max="4622" width="10" style="2" bestFit="1" customWidth="1"/>
    <col min="4623" max="4623" width="12.125" style="2" bestFit="1" customWidth="1"/>
    <col min="4624" max="4624" width="8.375" style="2" bestFit="1" customWidth="1"/>
    <col min="4625" max="4625" width="4.5" style="2" customWidth="1"/>
    <col min="4626" max="4864" width="9" style="2"/>
    <col min="4865" max="4865" width="11" style="2" bestFit="1" customWidth="1"/>
    <col min="4866" max="4866" width="12.125" style="2" bestFit="1" customWidth="1"/>
    <col min="4867" max="4872" width="7.5" style="2" customWidth="1"/>
    <col min="4873" max="4873" width="3" style="2" customWidth="1"/>
    <col min="4874" max="4874" width="7.125" style="2" bestFit="1" customWidth="1"/>
    <col min="4875" max="4875" width="10.5" style="2" bestFit="1" customWidth="1"/>
    <col min="4876" max="4876" width="5.25" style="2" bestFit="1" customWidth="1"/>
    <col min="4877" max="4877" width="3.125" style="2" customWidth="1"/>
    <col min="4878" max="4878" width="10" style="2" bestFit="1" customWidth="1"/>
    <col min="4879" max="4879" width="12.125" style="2" bestFit="1" customWidth="1"/>
    <col min="4880" max="4880" width="8.375" style="2" bestFit="1" customWidth="1"/>
    <col min="4881" max="4881" width="4.5" style="2" customWidth="1"/>
    <col min="4882" max="5120" width="9" style="2"/>
    <col min="5121" max="5121" width="11" style="2" bestFit="1" customWidth="1"/>
    <col min="5122" max="5122" width="12.125" style="2" bestFit="1" customWidth="1"/>
    <col min="5123" max="5128" width="7.5" style="2" customWidth="1"/>
    <col min="5129" max="5129" width="3" style="2" customWidth="1"/>
    <col min="5130" max="5130" width="7.125" style="2" bestFit="1" customWidth="1"/>
    <col min="5131" max="5131" width="10.5" style="2" bestFit="1" customWidth="1"/>
    <col min="5132" max="5132" width="5.25" style="2" bestFit="1" customWidth="1"/>
    <col min="5133" max="5133" width="3.125" style="2" customWidth="1"/>
    <col min="5134" max="5134" width="10" style="2" bestFit="1" customWidth="1"/>
    <col min="5135" max="5135" width="12.125" style="2" bestFit="1" customWidth="1"/>
    <col min="5136" max="5136" width="8.375" style="2" bestFit="1" customWidth="1"/>
    <col min="5137" max="5137" width="4.5" style="2" customWidth="1"/>
    <col min="5138" max="5376" width="9" style="2"/>
    <col min="5377" max="5377" width="11" style="2" bestFit="1" customWidth="1"/>
    <col min="5378" max="5378" width="12.125" style="2" bestFit="1" customWidth="1"/>
    <col min="5379" max="5384" width="7.5" style="2" customWidth="1"/>
    <col min="5385" max="5385" width="3" style="2" customWidth="1"/>
    <col min="5386" max="5386" width="7.125" style="2" bestFit="1" customWidth="1"/>
    <col min="5387" max="5387" width="10.5" style="2" bestFit="1" customWidth="1"/>
    <col min="5388" max="5388" width="5.25" style="2" bestFit="1" customWidth="1"/>
    <col min="5389" max="5389" width="3.125" style="2" customWidth="1"/>
    <col min="5390" max="5390" width="10" style="2" bestFit="1" customWidth="1"/>
    <col min="5391" max="5391" width="12.125" style="2" bestFit="1" customWidth="1"/>
    <col min="5392" max="5392" width="8.375" style="2" bestFit="1" customWidth="1"/>
    <col min="5393" max="5393" width="4.5" style="2" customWidth="1"/>
    <col min="5394" max="5632" width="9" style="2"/>
    <col min="5633" max="5633" width="11" style="2" bestFit="1" customWidth="1"/>
    <col min="5634" max="5634" width="12.125" style="2" bestFit="1" customWidth="1"/>
    <col min="5635" max="5640" width="7.5" style="2" customWidth="1"/>
    <col min="5641" max="5641" width="3" style="2" customWidth="1"/>
    <col min="5642" max="5642" width="7.125" style="2" bestFit="1" customWidth="1"/>
    <col min="5643" max="5643" width="10.5" style="2" bestFit="1" customWidth="1"/>
    <col min="5644" max="5644" width="5.25" style="2" bestFit="1" customWidth="1"/>
    <col min="5645" max="5645" width="3.125" style="2" customWidth="1"/>
    <col min="5646" max="5646" width="10" style="2" bestFit="1" customWidth="1"/>
    <col min="5647" max="5647" width="12.125" style="2" bestFit="1" customWidth="1"/>
    <col min="5648" max="5648" width="8.375" style="2" bestFit="1" customWidth="1"/>
    <col min="5649" max="5649" width="4.5" style="2" customWidth="1"/>
    <col min="5650" max="5888" width="9" style="2"/>
    <col min="5889" max="5889" width="11" style="2" bestFit="1" customWidth="1"/>
    <col min="5890" max="5890" width="12.125" style="2" bestFit="1" customWidth="1"/>
    <col min="5891" max="5896" width="7.5" style="2" customWidth="1"/>
    <col min="5897" max="5897" width="3" style="2" customWidth="1"/>
    <col min="5898" max="5898" width="7.125" style="2" bestFit="1" customWidth="1"/>
    <col min="5899" max="5899" width="10.5" style="2" bestFit="1" customWidth="1"/>
    <col min="5900" max="5900" width="5.25" style="2" bestFit="1" customWidth="1"/>
    <col min="5901" max="5901" width="3.125" style="2" customWidth="1"/>
    <col min="5902" max="5902" width="10" style="2" bestFit="1" customWidth="1"/>
    <col min="5903" max="5903" width="12.125" style="2" bestFit="1" customWidth="1"/>
    <col min="5904" max="5904" width="8.375" style="2" bestFit="1" customWidth="1"/>
    <col min="5905" max="5905" width="4.5" style="2" customWidth="1"/>
    <col min="5906" max="6144" width="9" style="2"/>
    <col min="6145" max="6145" width="11" style="2" bestFit="1" customWidth="1"/>
    <col min="6146" max="6146" width="12.125" style="2" bestFit="1" customWidth="1"/>
    <col min="6147" max="6152" width="7.5" style="2" customWidth="1"/>
    <col min="6153" max="6153" width="3" style="2" customWidth="1"/>
    <col min="6154" max="6154" width="7.125" style="2" bestFit="1" customWidth="1"/>
    <col min="6155" max="6155" width="10.5" style="2" bestFit="1" customWidth="1"/>
    <col min="6156" max="6156" width="5.25" style="2" bestFit="1" customWidth="1"/>
    <col min="6157" max="6157" width="3.125" style="2" customWidth="1"/>
    <col min="6158" max="6158" width="10" style="2" bestFit="1" customWidth="1"/>
    <col min="6159" max="6159" width="12.125" style="2" bestFit="1" customWidth="1"/>
    <col min="6160" max="6160" width="8.375" style="2" bestFit="1" customWidth="1"/>
    <col min="6161" max="6161" width="4.5" style="2" customWidth="1"/>
    <col min="6162" max="6400" width="9" style="2"/>
    <col min="6401" max="6401" width="11" style="2" bestFit="1" customWidth="1"/>
    <col min="6402" max="6402" width="12.125" style="2" bestFit="1" customWidth="1"/>
    <col min="6403" max="6408" width="7.5" style="2" customWidth="1"/>
    <col min="6409" max="6409" width="3" style="2" customWidth="1"/>
    <col min="6410" max="6410" width="7.125" style="2" bestFit="1" customWidth="1"/>
    <col min="6411" max="6411" width="10.5" style="2" bestFit="1" customWidth="1"/>
    <col min="6412" max="6412" width="5.25" style="2" bestFit="1" customWidth="1"/>
    <col min="6413" max="6413" width="3.125" style="2" customWidth="1"/>
    <col min="6414" max="6414" width="10" style="2" bestFit="1" customWidth="1"/>
    <col min="6415" max="6415" width="12.125" style="2" bestFit="1" customWidth="1"/>
    <col min="6416" max="6416" width="8.375" style="2" bestFit="1" customWidth="1"/>
    <col min="6417" max="6417" width="4.5" style="2" customWidth="1"/>
    <col min="6418" max="6656" width="9" style="2"/>
    <col min="6657" max="6657" width="11" style="2" bestFit="1" customWidth="1"/>
    <col min="6658" max="6658" width="12.125" style="2" bestFit="1" customWidth="1"/>
    <col min="6659" max="6664" width="7.5" style="2" customWidth="1"/>
    <col min="6665" max="6665" width="3" style="2" customWidth="1"/>
    <col min="6666" max="6666" width="7.125" style="2" bestFit="1" customWidth="1"/>
    <col min="6667" max="6667" width="10.5" style="2" bestFit="1" customWidth="1"/>
    <col min="6668" max="6668" width="5.25" style="2" bestFit="1" customWidth="1"/>
    <col min="6669" max="6669" width="3.125" style="2" customWidth="1"/>
    <col min="6670" max="6670" width="10" style="2" bestFit="1" customWidth="1"/>
    <col min="6671" max="6671" width="12.125" style="2" bestFit="1" customWidth="1"/>
    <col min="6672" max="6672" width="8.375" style="2" bestFit="1" customWidth="1"/>
    <col min="6673" max="6673" width="4.5" style="2" customWidth="1"/>
    <col min="6674" max="6912" width="9" style="2"/>
    <col min="6913" max="6913" width="11" style="2" bestFit="1" customWidth="1"/>
    <col min="6914" max="6914" width="12.125" style="2" bestFit="1" customWidth="1"/>
    <col min="6915" max="6920" width="7.5" style="2" customWidth="1"/>
    <col min="6921" max="6921" width="3" style="2" customWidth="1"/>
    <col min="6922" max="6922" width="7.125" style="2" bestFit="1" customWidth="1"/>
    <col min="6923" max="6923" width="10.5" style="2" bestFit="1" customWidth="1"/>
    <col min="6924" max="6924" width="5.25" style="2" bestFit="1" customWidth="1"/>
    <col min="6925" max="6925" width="3.125" style="2" customWidth="1"/>
    <col min="6926" max="6926" width="10" style="2" bestFit="1" customWidth="1"/>
    <col min="6927" max="6927" width="12.125" style="2" bestFit="1" customWidth="1"/>
    <col min="6928" max="6928" width="8.375" style="2" bestFit="1" customWidth="1"/>
    <col min="6929" max="6929" width="4.5" style="2" customWidth="1"/>
    <col min="6930" max="7168" width="9" style="2"/>
    <col min="7169" max="7169" width="11" style="2" bestFit="1" customWidth="1"/>
    <col min="7170" max="7170" width="12.125" style="2" bestFit="1" customWidth="1"/>
    <col min="7171" max="7176" width="7.5" style="2" customWidth="1"/>
    <col min="7177" max="7177" width="3" style="2" customWidth="1"/>
    <col min="7178" max="7178" width="7.125" style="2" bestFit="1" customWidth="1"/>
    <col min="7179" max="7179" width="10.5" style="2" bestFit="1" customWidth="1"/>
    <col min="7180" max="7180" width="5.25" style="2" bestFit="1" customWidth="1"/>
    <col min="7181" max="7181" width="3.125" style="2" customWidth="1"/>
    <col min="7182" max="7182" width="10" style="2" bestFit="1" customWidth="1"/>
    <col min="7183" max="7183" width="12.125" style="2" bestFit="1" customWidth="1"/>
    <col min="7184" max="7184" width="8.375" style="2" bestFit="1" customWidth="1"/>
    <col min="7185" max="7185" width="4.5" style="2" customWidth="1"/>
    <col min="7186" max="7424" width="9" style="2"/>
    <col min="7425" max="7425" width="11" style="2" bestFit="1" customWidth="1"/>
    <col min="7426" max="7426" width="12.125" style="2" bestFit="1" customWidth="1"/>
    <col min="7427" max="7432" width="7.5" style="2" customWidth="1"/>
    <col min="7433" max="7433" width="3" style="2" customWidth="1"/>
    <col min="7434" max="7434" width="7.125" style="2" bestFit="1" customWidth="1"/>
    <col min="7435" max="7435" width="10.5" style="2" bestFit="1" customWidth="1"/>
    <col min="7436" max="7436" width="5.25" style="2" bestFit="1" customWidth="1"/>
    <col min="7437" max="7437" width="3.125" style="2" customWidth="1"/>
    <col min="7438" max="7438" width="10" style="2" bestFit="1" customWidth="1"/>
    <col min="7439" max="7439" width="12.125" style="2" bestFit="1" customWidth="1"/>
    <col min="7440" max="7440" width="8.375" style="2" bestFit="1" customWidth="1"/>
    <col min="7441" max="7441" width="4.5" style="2" customWidth="1"/>
    <col min="7442" max="7680" width="9" style="2"/>
    <col min="7681" max="7681" width="11" style="2" bestFit="1" customWidth="1"/>
    <col min="7682" max="7682" width="12.125" style="2" bestFit="1" customWidth="1"/>
    <col min="7683" max="7688" width="7.5" style="2" customWidth="1"/>
    <col min="7689" max="7689" width="3" style="2" customWidth="1"/>
    <col min="7690" max="7690" width="7.125" style="2" bestFit="1" customWidth="1"/>
    <col min="7691" max="7691" width="10.5" style="2" bestFit="1" customWidth="1"/>
    <col min="7692" max="7692" width="5.25" style="2" bestFit="1" customWidth="1"/>
    <col min="7693" max="7693" width="3.125" style="2" customWidth="1"/>
    <col min="7694" max="7694" width="10" style="2" bestFit="1" customWidth="1"/>
    <col min="7695" max="7695" width="12.125" style="2" bestFit="1" customWidth="1"/>
    <col min="7696" max="7696" width="8.375" style="2" bestFit="1" customWidth="1"/>
    <col min="7697" max="7697" width="4.5" style="2" customWidth="1"/>
    <col min="7698" max="7936" width="9" style="2"/>
    <col min="7937" max="7937" width="11" style="2" bestFit="1" customWidth="1"/>
    <col min="7938" max="7938" width="12.125" style="2" bestFit="1" customWidth="1"/>
    <col min="7939" max="7944" width="7.5" style="2" customWidth="1"/>
    <col min="7945" max="7945" width="3" style="2" customWidth="1"/>
    <col min="7946" max="7946" width="7.125" style="2" bestFit="1" customWidth="1"/>
    <col min="7947" max="7947" width="10.5" style="2" bestFit="1" customWidth="1"/>
    <col min="7948" max="7948" width="5.25" style="2" bestFit="1" customWidth="1"/>
    <col min="7949" max="7949" width="3.125" style="2" customWidth="1"/>
    <col min="7950" max="7950" width="10" style="2" bestFit="1" customWidth="1"/>
    <col min="7951" max="7951" width="12.125" style="2" bestFit="1" customWidth="1"/>
    <col min="7952" max="7952" width="8.375" style="2" bestFit="1" customWidth="1"/>
    <col min="7953" max="7953" width="4.5" style="2" customWidth="1"/>
    <col min="7954" max="8192" width="9" style="2"/>
    <col min="8193" max="8193" width="11" style="2" bestFit="1" customWidth="1"/>
    <col min="8194" max="8194" width="12.125" style="2" bestFit="1" customWidth="1"/>
    <col min="8195" max="8200" width="7.5" style="2" customWidth="1"/>
    <col min="8201" max="8201" width="3" style="2" customWidth="1"/>
    <col min="8202" max="8202" width="7.125" style="2" bestFit="1" customWidth="1"/>
    <col min="8203" max="8203" width="10.5" style="2" bestFit="1" customWidth="1"/>
    <col min="8204" max="8204" width="5.25" style="2" bestFit="1" customWidth="1"/>
    <col min="8205" max="8205" width="3.125" style="2" customWidth="1"/>
    <col min="8206" max="8206" width="10" style="2" bestFit="1" customWidth="1"/>
    <col min="8207" max="8207" width="12.125" style="2" bestFit="1" customWidth="1"/>
    <col min="8208" max="8208" width="8.375" style="2" bestFit="1" customWidth="1"/>
    <col min="8209" max="8209" width="4.5" style="2" customWidth="1"/>
    <col min="8210" max="8448" width="9" style="2"/>
    <col min="8449" max="8449" width="11" style="2" bestFit="1" customWidth="1"/>
    <col min="8450" max="8450" width="12.125" style="2" bestFit="1" customWidth="1"/>
    <col min="8451" max="8456" width="7.5" style="2" customWidth="1"/>
    <col min="8457" max="8457" width="3" style="2" customWidth="1"/>
    <col min="8458" max="8458" width="7.125" style="2" bestFit="1" customWidth="1"/>
    <col min="8459" max="8459" width="10.5" style="2" bestFit="1" customWidth="1"/>
    <col min="8460" max="8460" width="5.25" style="2" bestFit="1" customWidth="1"/>
    <col min="8461" max="8461" width="3.125" style="2" customWidth="1"/>
    <col min="8462" max="8462" width="10" style="2" bestFit="1" customWidth="1"/>
    <col min="8463" max="8463" width="12.125" style="2" bestFit="1" customWidth="1"/>
    <col min="8464" max="8464" width="8.375" style="2" bestFit="1" customWidth="1"/>
    <col min="8465" max="8465" width="4.5" style="2" customWidth="1"/>
    <col min="8466" max="8704" width="9" style="2"/>
    <col min="8705" max="8705" width="11" style="2" bestFit="1" customWidth="1"/>
    <col min="8706" max="8706" width="12.125" style="2" bestFit="1" customWidth="1"/>
    <col min="8707" max="8712" width="7.5" style="2" customWidth="1"/>
    <col min="8713" max="8713" width="3" style="2" customWidth="1"/>
    <col min="8714" max="8714" width="7.125" style="2" bestFit="1" customWidth="1"/>
    <col min="8715" max="8715" width="10.5" style="2" bestFit="1" customWidth="1"/>
    <col min="8716" max="8716" width="5.25" style="2" bestFit="1" customWidth="1"/>
    <col min="8717" max="8717" width="3.125" style="2" customWidth="1"/>
    <col min="8718" max="8718" width="10" style="2" bestFit="1" customWidth="1"/>
    <col min="8719" max="8719" width="12.125" style="2" bestFit="1" customWidth="1"/>
    <col min="8720" max="8720" width="8.375" style="2" bestFit="1" customWidth="1"/>
    <col min="8721" max="8721" width="4.5" style="2" customWidth="1"/>
    <col min="8722" max="8960" width="9" style="2"/>
    <col min="8961" max="8961" width="11" style="2" bestFit="1" customWidth="1"/>
    <col min="8962" max="8962" width="12.125" style="2" bestFit="1" customWidth="1"/>
    <col min="8963" max="8968" width="7.5" style="2" customWidth="1"/>
    <col min="8969" max="8969" width="3" style="2" customWidth="1"/>
    <col min="8970" max="8970" width="7.125" style="2" bestFit="1" customWidth="1"/>
    <col min="8971" max="8971" width="10.5" style="2" bestFit="1" customWidth="1"/>
    <col min="8972" max="8972" width="5.25" style="2" bestFit="1" customWidth="1"/>
    <col min="8973" max="8973" width="3.125" style="2" customWidth="1"/>
    <col min="8974" max="8974" width="10" style="2" bestFit="1" customWidth="1"/>
    <col min="8975" max="8975" width="12.125" style="2" bestFit="1" customWidth="1"/>
    <col min="8976" max="8976" width="8.375" style="2" bestFit="1" customWidth="1"/>
    <col min="8977" max="8977" width="4.5" style="2" customWidth="1"/>
    <col min="8978" max="9216" width="9" style="2"/>
    <col min="9217" max="9217" width="11" style="2" bestFit="1" customWidth="1"/>
    <col min="9218" max="9218" width="12.125" style="2" bestFit="1" customWidth="1"/>
    <col min="9219" max="9224" width="7.5" style="2" customWidth="1"/>
    <col min="9225" max="9225" width="3" style="2" customWidth="1"/>
    <col min="9226" max="9226" width="7.125" style="2" bestFit="1" customWidth="1"/>
    <col min="9227" max="9227" width="10.5" style="2" bestFit="1" customWidth="1"/>
    <col min="9228" max="9228" width="5.25" style="2" bestFit="1" customWidth="1"/>
    <col min="9229" max="9229" width="3.125" style="2" customWidth="1"/>
    <col min="9230" max="9230" width="10" style="2" bestFit="1" customWidth="1"/>
    <col min="9231" max="9231" width="12.125" style="2" bestFit="1" customWidth="1"/>
    <col min="9232" max="9232" width="8.375" style="2" bestFit="1" customWidth="1"/>
    <col min="9233" max="9233" width="4.5" style="2" customWidth="1"/>
    <col min="9234" max="9472" width="9" style="2"/>
    <col min="9473" max="9473" width="11" style="2" bestFit="1" customWidth="1"/>
    <col min="9474" max="9474" width="12.125" style="2" bestFit="1" customWidth="1"/>
    <col min="9475" max="9480" width="7.5" style="2" customWidth="1"/>
    <col min="9481" max="9481" width="3" style="2" customWidth="1"/>
    <col min="9482" max="9482" width="7.125" style="2" bestFit="1" customWidth="1"/>
    <col min="9483" max="9483" width="10.5" style="2" bestFit="1" customWidth="1"/>
    <col min="9484" max="9484" width="5.25" style="2" bestFit="1" customWidth="1"/>
    <col min="9485" max="9485" width="3.125" style="2" customWidth="1"/>
    <col min="9486" max="9486" width="10" style="2" bestFit="1" customWidth="1"/>
    <col min="9487" max="9487" width="12.125" style="2" bestFit="1" customWidth="1"/>
    <col min="9488" max="9488" width="8.375" style="2" bestFit="1" customWidth="1"/>
    <col min="9489" max="9489" width="4.5" style="2" customWidth="1"/>
    <col min="9490" max="9728" width="9" style="2"/>
    <col min="9729" max="9729" width="11" style="2" bestFit="1" customWidth="1"/>
    <col min="9730" max="9730" width="12.125" style="2" bestFit="1" customWidth="1"/>
    <col min="9731" max="9736" width="7.5" style="2" customWidth="1"/>
    <col min="9737" max="9737" width="3" style="2" customWidth="1"/>
    <col min="9738" max="9738" width="7.125" style="2" bestFit="1" customWidth="1"/>
    <col min="9739" max="9739" width="10.5" style="2" bestFit="1" customWidth="1"/>
    <col min="9740" max="9740" width="5.25" style="2" bestFit="1" customWidth="1"/>
    <col min="9741" max="9741" width="3.125" style="2" customWidth="1"/>
    <col min="9742" max="9742" width="10" style="2" bestFit="1" customWidth="1"/>
    <col min="9743" max="9743" width="12.125" style="2" bestFit="1" customWidth="1"/>
    <col min="9744" max="9744" width="8.375" style="2" bestFit="1" customWidth="1"/>
    <col min="9745" max="9745" width="4.5" style="2" customWidth="1"/>
    <col min="9746" max="9984" width="9" style="2"/>
    <col min="9985" max="9985" width="11" style="2" bestFit="1" customWidth="1"/>
    <col min="9986" max="9986" width="12.125" style="2" bestFit="1" customWidth="1"/>
    <col min="9987" max="9992" width="7.5" style="2" customWidth="1"/>
    <col min="9993" max="9993" width="3" style="2" customWidth="1"/>
    <col min="9994" max="9994" width="7.125" style="2" bestFit="1" customWidth="1"/>
    <col min="9995" max="9995" width="10.5" style="2" bestFit="1" customWidth="1"/>
    <col min="9996" max="9996" width="5.25" style="2" bestFit="1" customWidth="1"/>
    <col min="9997" max="9997" width="3.125" style="2" customWidth="1"/>
    <col min="9998" max="9998" width="10" style="2" bestFit="1" customWidth="1"/>
    <col min="9999" max="9999" width="12.125" style="2" bestFit="1" customWidth="1"/>
    <col min="10000" max="10000" width="8.375" style="2" bestFit="1" customWidth="1"/>
    <col min="10001" max="10001" width="4.5" style="2" customWidth="1"/>
    <col min="10002" max="10240" width="9" style="2"/>
    <col min="10241" max="10241" width="11" style="2" bestFit="1" customWidth="1"/>
    <col min="10242" max="10242" width="12.125" style="2" bestFit="1" customWidth="1"/>
    <col min="10243" max="10248" width="7.5" style="2" customWidth="1"/>
    <col min="10249" max="10249" width="3" style="2" customWidth="1"/>
    <col min="10250" max="10250" width="7.125" style="2" bestFit="1" customWidth="1"/>
    <col min="10251" max="10251" width="10.5" style="2" bestFit="1" customWidth="1"/>
    <col min="10252" max="10252" width="5.25" style="2" bestFit="1" customWidth="1"/>
    <col min="10253" max="10253" width="3.125" style="2" customWidth="1"/>
    <col min="10254" max="10254" width="10" style="2" bestFit="1" customWidth="1"/>
    <col min="10255" max="10255" width="12.125" style="2" bestFit="1" customWidth="1"/>
    <col min="10256" max="10256" width="8.375" style="2" bestFit="1" customWidth="1"/>
    <col min="10257" max="10257" width="4.5" style="2" customWidth="1"/>
    <col min="10258" max="10496" width="9" style="2"/>
    <col min="10497" max="10497" width="11" style="2" bestFit="1" customWidth="1"/>
    <col min="10498" max="10498" width="12.125" style="2" bestFit="1" customWidth="1"/>
    <col min="10499" max="10504" width="7.5" style="2" customWidth="1"/>
    <col min="10505" max="10505" width="3" style="2" customWidth="1"/>
    <col min="10506" max="10506" width="7.125" style="2" bestFit="1" customWidth="1"/>
    <col min="10507" max="10507" width="10.5" style="2" bestFit="1" customWidth="1"/>
    <col min="10508" max="10508" width="5.25" style="2" bestFit="1" customWidth="1"/>
    <col min="10509" max="10509" width="3.125" style="2" customWidth="1"/>
    <col min="10510" max="10510" width="10" style="2" bestFit="1" customWidth="1"/>
    <col min="10511" max="10511" width="12.125" style="2" bestFit="1" customWidth="1"/>
    <col min="10512" max="10512" width="8.375" style="2" bestFit="1" customWidth="1"/>
    <col min="10513" max="10513" width="4.5" style="2" customWidth="1"/>
    <col min="10514" max="10752" width="9" style="2"/>
    <col min="10753" max="10753" width="11" style="2" bestFit="1" customWidth="1"/>
    <col min="10754" max="10754" width="12.125" style="2" bestFit="1" customWidth="1"/>
    <col min="10755" max="10760" width="7.5" style="2" customWidth="1"/>
    <col min="10761" max="10761" width="3" style="2" customWidth="1"/>
    <col min="10762" max="10762" width="7.125" style="2" bestFit="1" customWidth="1"/>
    <col min="10763" max="10763" width="10.5" style="2" bestFit="1" customWidth="1"/>
    <col min="10764" max="10764" width="5.25" style="2" bestFit="1" customWidth="1"/>
    <col min="10765" max="10765" width="3.125" style="2" customWidth="1"/>
    <col min="10766" max="10766" width="10" style="2" bestFit="1" customWidth="1"/>
    <col min="10767" max="10767" width="12.125" style="2" bestFit="1" customWidth="1"/>
    <col min="10768" max="10768" width="8.375" style="2" bestFit="1" customWidth="1"/>
    <col min="10769" max="10769" width="4.5" style="2" customWidth="1"/>
    <col min="10770" max="11008" width="9" style="2"/>
    <col min="11009" max="11009" width="11" style="2" bestFit="1" customWidth="1"/>
    <col min="11010" max="11010" width="12.125" style="2" bestFit="1" customWidth="1"/>
    <col min="11011" max="11016" width="7.5" style="2" customWidth="1"/>
    <col min="11017" max="11017" width="3" style="2" customWidth="1"/>
    <col min="11018" max="11018" width="7.125" style="2" bestFit="1" customWidth="1"/>
    <col min="11019" max="11019" width="10.5" style="2" bestFit="1" customWidth="1"/>
    <col min="11020" max="11020" width="5.25" style="2" bestFit="1" customWidth="1"/>
    <col min="11021" max="11021" width="3.125" style="2" customWidth="1"/>
    <col min="11022" max="11022" width="10" style="2" bestFit="1" customWidth="1"/>
    <col min="11023" max="11023" width="12.125" style="2" bestFit="1" customWidth="1"/>
    <col min="11024" max="11024" width="8.375" style="2" bestFit="1" customWidth="1"/>
    <col min="11025" max="11025" width="4.5" style="2" customWidth="1"/>
    <col min="11026" max="11264" width="9" style="2"/>
    <col min="11265" max="11265" width="11" style="2" bestFit="1" customWidth="1"/>
    <col min="11266" max="11266" width="12.125" style="2" bestFit="1" customWidth="1"/>
    <col min="11267" max="11272" width="7.5" style="2" customWidth="1"/>
    <col min="11273" max="11273" width="3" style="2" customWidth="1"/>
    <col min="11274" max="11274" width="7.125" style="2" bestFit="1" customWidth="1"/>
    <col min="11275" max="11275" width="10.5" style="2" bestFit="1" customWidth="1"/>
    <col min="11276" max="11276" width="5.25" style="2" bestFit="1" customWidth="1"/>
    <col min="11277" max="11277" width="3.125" style="2" customWidth="1"/>
    <col min="11278" max="11278" width="10" style="2" bestFit="1" customWidth="1"/>
    <col min="11279" max="11279" width="12.125" style="2" bestFit="1" customWidth="1"/>
    <col min="11280" max="11280" width="8.375" style="2" bestFit="1" customWidth="1"/>
    <col min="11281" max="11281" width="4.5" style="2" customWidth="1"/>
    <col min="11282" max="11520" width="9" style="2"/>
    <col min="11521" max="11521" width="11" style="2" bestFit="1" customWidth="1"/>
    <col min="11522" max="11522" width="12.125" style="2" bestFit="1" customWidth="1"/>
    <col min="11523" max="11528" width="7.5" style="2" customWidth="1"/>
    <col min="11529" max="11529" width="3" style="2" customWidth="1"/>
    <col min="11530" max="11530" width="7.125" style="2" bestFit="1" customWidth="1"/>
    <col min="11531" max="11531" width="10.5" style="2" bestFit="1" customWidth="1"/>
    <col min="11532" max="11532" width="5.25" style="2" bestFit="1" customWidth="1"/>
    <col min="11533" max="11533" width="3.125" style="2" customWidth="1"/>
    <col min="11534" max="11534" width="10" style="2" bestFit="1" customWidth="1"/>
    <col min="11535" max="11535" width="12.125" style="2" bestFit="1" customWidth="1"/>
    <col min="11536" max="11536" width="8.375" style="2" bestFit="1" customWidth="1"/>
    <col min="11537" max="11537" width="4.5" style="2" customWidth="1"/>
    <col min="11538" max="11776" width="9" style="2"/>
    <col min="11777" max="11777" width="11" style="2" bestFit="1" customWidth="1"/>
    <col min="11778" max="11778" width="12.125" style="2" bestFit="1" customWidth="1"/>
    <col min="11779" max="11784" width="7.5" style="2" customWidth="1"/>
    <col min="11785" max="11785" width="3" style="2" customWidth="1"/>
    <col min="11786" max="11786" width="7.125" style="2" bestFit="1" customWidth="1"/>
    <col min="11787" max="11787" width="10.5" style="2" bestFit="1" customWidth="1"/>
    <col min="11788" max="11788" width="5.25" style="2" bestFit="1" customWidth="1"/>
    <col min="11789" max="11789" width="3.125" style="2" customWidth="1"/>
    <col min="11790" max="11790" width="10" style="2" bestFit="1" customWidth="1"/>
    <col min="11791" max="11791" width="12.125" style="2" bestFit="1" customWidth="1"/>
    <col min="11792" max="11792" width="8.375" style="2" bestFit="1" customWidth="1"/>
    <col min="11793" max="11793" width="4.5" style="2" customWidth="1"/>
    <col min="11794" max="12032" width="9" style="2"/>
    <col min="12033" max="12033" width="11" style="2" bestFit="1" customWidth="1"/>
    <col min="12034" max="12034" width="12.125" style="2" bestFit="1" customWidth="1"/>
    <col min="12035" max="12040" width="7.5" style="2" customWidth="1"/>
    <col min="12041" max="12041" width="3" style="2" customWidth="1"/>
    <col min="12042" max="12042" width="7.125" style="2" bestFit="1" customWidth="1"/>
    <col min="12043" max="12043" width="10.5" style="2" bestFit="1" customWidth="1"/>
    <col min="12044" max="12044" width="5.25" style="2" bestFit="1" customWidth="1"/>
    <col min="12045" max="12045" width="3.125" style="2" customWidth="1"/>
    <col min="12046" max="12046" width="10" style="2" bestFit="1" customWidth="1"/>
    <col min="12047" max="12047" width="12.125" style="2" bestFit="1" customWidth="1"/>
    <col min="12048" max="12048" width="8.375" style="2" bestFit="1" customWidth="1"/>
    <col min="12049" max="12049" width="4.5" style="2" customWidth="1"/>
    <col min="12050" max="12288" width="9" style="2"/>
    <col min="12289" max="12289" width="11" style="2" bestFit="1" customWidth="1"/>
    <col min="12290" max="12290" width="12.125" style="2" bestFit="1" customWidth="1"/>
    <col min="12291" max="12296" width="7.5" style="2" customWidth="1"/>
    <col min="12297" max="12297" width="3" style="2" customWidth="1"/>
    <col min="12298" max="12298" width="7.125" style="2" bestFit="1" customWidth="1"/>
    <col min="12299" max="12299" width="10.5" style="2" bestFit="1" customWidth="1"/>
    <col min="12300" max="12300" width="5.25" style="2" bestFit="1" customWidth="1"/>
    <col min="12301" max="12301" width="3.125" style="2" customWidth="1"/>
    <col min="12302" max="12302" width="10" style="2" bestFit="1" customWidth="1"/>
    <col min="12303" max="12303" width="12.125" style="2" bestFit="1" customWidth="1"/>
    <col min="12304" max="12304" width="8.375" style="2" bestFit="1" customWidth="1"/>
    <col min="12305" max="12305" width="4.5" style="2" customWidth="1"/>
    <col min="12306" max="12544" width="9" style="2"/>
    <col min="12545" max="12545" width="11" style="2" bestFit="1" customWidth="1"/>
    <col min="12546" max="12546" width="12.125" style="2" bestFit="1" customWidth="1"/>
    <col min="12547" max="12552" width="7.5" style="2" customWidth="1"/>
    <col min="12553" max="12553" width="3" style="2" customWidth="1"/>
    <col min="12554" max="12554" width="7.125" style="2" bestFit="1" customWidth="1"/>
    <col min="12555" max="12555" width="10.5" style="2" bestFit="1" customWidth="1"/>
    <col min="12556" max="12556" width="5.25" style="2" bestFit="1" customWidth="1"/>
    <col min="12557" max="12557" width="3.125" style="2" customWidth="1"/>
    <col min="12558" max="12558" width="10" style="2" bestFit="1" customWidth="1"/>
    <col min="12559" max="12559" width="12.125" style="2" bestFit="1" customWidth="1"/>
    <col min="12560" max="12560" width="8.375" style="2" bestFit="1" customWidth="1"/>
    <col min="12561" max="12561" width="4.5" style="2" customWidth="1"/>
    <col min="12562" max="12800" width="9" style="2"/>
    <col min="12801" max="12801" width="11" style="2" bestFit="1" customWidth="1"/>
    <col min="12802" max="12802" width="12.125" style="2" bestFit="1" customWidth="1"/>
    <col min="12803" max="12808" width="7.5" style="2" customWidth="1"/>
    <col min="12809" max="12809" width="3" style="2" customWidth="1"/>
    <col min="12810" max="12810" width="7.125" style="2" bestFit="1" customWidth="1"/>
    <col min="12811" max="12811" width="10.5" style="2" bestFit="1" customWidth="1"/>
    <col min="12812" max="12812" width="5.25" style="2" bestFit="1" customWidth="1"/>
    <col min="12813" max="12813" width="3.125" style="2" customWidth="1"/>
    <col min="12814" max="12814" width="10" style="2" bestFit="1" customWidth="1"/>
    <col min="12815" max="12815" width="12.125" style="2" bestFit="1" customWidth="1"/>
    <col min="12816" max="12816" width="8.375" style="2" bestFit="1" customWidth="1"/>
    <col min="12817" max="12817" width="4.5" style="2" customWidth="1"/>
    <col min="12818" max="13056" width="9" style="2"/>
    <col min="13057" max="13057" width="11" style="2" bestFit="1" customWidth="1"/>
    <col min="13058" max="13058" width="12.125" style="2" bestFit="1" customWidth="1"/>
    <col min="13059" max="13064" width="7.5" style="2" customWidth="1"/>
    <col min="13065" max="13065" width="3" style="2" customWidth="1"/>
    <col min="13066" max="13066" width="7.125" style="2" bestFit="1" customWidth="1"/>
    <col min="13067" max="13067" width="10.5" style="2" bestFit="1" customWidth="1"/>
    <col min="13068" max="13068" width="5.25" style="2" bestFit="1" customWidth="1"/>
    <col min="13069" max="13069" width="3.125" style="2" customWidth="1"/>
    <col min="13070" max="13070" width="10" style="2" bestFit="1" customWidth="1"/>
    <col min="13071" max="13071" width="12.125" style="2" bestFit="1" customWidth="1"/>
    <col min="13072" max="13072" width="8.375" style="2" bestFit="1" customWidth="1"/>
    <col min="13073" max="13073" width="4.5" style="2" customWidth="1"/>
    <col min="13074" max="13312" width="9" style="2"/>
    <col min="13313" max="13313" width="11" style="2" bestFit="1" customWidth="1"/>
    <col min="13314" max="13314" width="12.125" style="2" bestFit="1" customWidth="1"/>
    <col min="13315" max="13320" width="7.5" style="2" customWidth="1"/>
    <col min="13321" max="13321" width="3" style="2" customWidth="1"/>
    <col min="13322" max="13322" width="7.125" style="2" bestFit="1" customWidth="1"/>
    <col min="13323" max="13323" width="10.5" style="2" bestFit="1" customWidth="1"/>
    <col min="13324" max="13324" width="5.25" style="2" bestFit="1" customWidth="1"/>
    <col min="13325" max="13325" width="3.125" style="2" customWidth="1"/>
    <col min="13326" max="13326" width="10" style="2" bestFit="1" customWidth="1"/>
    <col min="13327" max="13327" width="12.125" style="2" bestFit="1" customWidth="1"/>
    <col min="13328" max="13328" width="8.375" style="2" bestFit="1" customWidth="1"/>
    <col min="13329" max="13329" width="4.5" style="2" customWidth="1"/>
    <col min="13330" max="13568" width="9" style="2"/>
    <col min="13569" max="13569" width="11" style="2" bestFit="1" customWidth="1"/>
    <col min="13570" max="13570" width="12.125" style="2" bestFit="1" customWidth="1"/>
    <col min="13571" max="13576" width="7.5" style="2" customWidth="1"/>
    <col min="13577" max="13577" width="3" style="2" customWidth="1"/>
    <col min="13578" max="13578" width="7.125" style="2" bestFit="1" customWidth="1"/>
    <col min="13579" max="13579" width="10.5" style="2" bestFit="1" customWidth="1"/>
    <col min="13580" max="13580" width="5.25" style="2" bestFit="1" customWidth="1"/>
    <col min="13581" max="13581" width="3.125" style="2" customWidth="1"/>
    <col min="13582" max="13582" width="10" style="2" bestFit="1" customWidth="1"/>
    <col min="13583" max="13583" width="12.125" style="2" bestFit="1" customWidth="1"/>
    <col min="13584" max="13584" width="8.375" style="2" bestFit="1" customWidth="1"/>
    <col min="13585" max="13585" width="4.5" style="2" customWidth="1"/>
    <col min="13586" max="13824" width="9" style="2"/>
    <col min="13825" max="13825" width="11" style="2" bestFit="1" customWidth="1"/>
    <col min="13826" max="13826" width="12.125" style="2" bestFit="1" customWidth="1"/>
    <col min="13827" max="13832" width="7.5" style="2" customWidth="1"/>
    <col min="13833" max="13833" width="3" style="2" customWidth="1"/>
    <col min="13834" max="13834" width="7.125" style="2" bestFit="1" customWidth="1"/>
    <col min="13835" max="13835" width="10.5" style="2" bestFit="1" customWidth="1"/>
    <col min="13836" max="13836" width="5.25" style="2" bestFit="1" customWidth="1"/>
    <col min="13837" max="13837" width="3.125" style="2" customWidth="1"/>
    <col min="13838" max="13838" width="10" style="2" bestFit="1" customWidth="1"/>
    <col min="13839" max="13839" width="12.125" style="2" bestFit="1" customWidth="1"/>
    <col min="13840" max="13840" width="8.375" style="2" bestFit="1" customWidth="1"/>
    <col min="13841" max="13841" width="4.5" style="2" customWidth="1"/>
    <col min="13842" max="14080" width="9" style="2"/>
    <col min="14081" max="14081" width="11" style="2" bestFit="1" customWidth="1"/>
    <col min="14082" max="14082" width="12.125" style="2" bestFit="1" customWidth="1"/>
    <col min="14083" max="14088" width="7.5" style="2" customWidth="1"/>
    <col min="14089" max="14089" width="3" style="2" customWidth="1"/>
    <col min="14090" max="14090" width="7.125" style="2" bestFit="1" customWidth="1"/>
    <col min="14091" max="14091" width="10.5" style="2" bestFit="1" customWidth="1"/>
    <col min="14092" max="14092" width="5.25" style="2" bestFit="1" customWidth="1"/>
    <col min="14093" max="14093" width="3.125" style="2" customWidth="1"/>
    <col min="14094" max="14094" width="10" style="2" bestFit="1" customWidth="1"/>
    <col min="14095" max="14095" width="12.125" style="2" bestFit="1" customWidth="1"/>
    <col min="14096" max="14096" width="8.375" style="2" bestFit="1" customWidth="1"/>
    <col min="14097" max="14097" width="4.5" style="2" customWidth="1"/>
    <col min="14098" max="14336" width="9" style="2"/>
    <col min="14337" max="14337" width="11" style="2" bestFit="1" customWidth="1"/>
    <col min="14338" max="14338" width="12.125" style="2" bestFit="1" customWidth="1"/>
    <col min="14339" max="14344" width="7.5" style="2" customWidth="1"/>
    <col min="14345" max="14345" width="3" style="2" customWidth="1"/>
    <col min="14346" max="14346" width="7.125" style="2" bestFit="1" customWidth="1"/>
    <col min="14347" max="14347" width="10.5" style="2" bestFit="1" customWidth="1"/>
    <col min="14348" max="14348" width="5.25" style="2" bestFit="1" customWidth="1"/>
    <col min="14349" max="14349" width="3.125" style="2" customWidth="1"/>
    <col min="14350" max="14350" width="10" style="2" bestFit="1" customWidth="1"/>
    <col min="14351" max="14351" width="12.125" style="2" bestFit="1" customWidth="1"/>
    <col min="14352" max="14352" width="8.375" style="2" bestFit="1" customWidth="1"/>
    <col min="14353" max="14353" width="4.5" style="2" customWidth="1"/>
    <col min="14354" max="14592" width="9" style="2"/>
    <col min="14593" max="14593" width="11" style="2" bestFit="1" customWidth="1"/>
    <col min="14594" max="14594" width="12.125" style="2" bestFit="1" customWidth="1"/>
    <col min="14595" max="14600" width="7.5" style="2" customWidth="1"/>
    <col min="14601" max="14601" width="3" style="2" customWidth="1"/>
    <col min="14602" max="14602" width="7.125" style="2" bestFit="1" customWidth="1"/>
    <col min="14603" max="14603" width="10.5" style="2" bestFit="1" customWidth="1"/>
    <col min="14604" max="14604" width="5.25" style="2" bestFit="1" customWidth="1"/>
    <col min="14605" max="14605" width="3.125" style="2" customWidth="1"/>
    <col min="14606" max="14606" width="10" style="2" bestFit="1" customWidth="1"/>
    <col min="14607" max="14607" width="12.125" style="2" bestFit="1" customWidth="1"/>
    <col min="14608" max="14608" width="8.375" style="2" bestFit="1" customWidth="1"/>
    <col min="14609" max="14609" width="4.5" style="2" customWidth="1"/>
    <col min="14610" max="14848" width="9" style="2"/>
    <col min="14849" max="14849" width="11" style="2" bestFit="1" customWidth="1"/>
    <col min="14850" max="14850" width="12.125" style="2" bestFit="1" customWidth="1"/>
    <col min="14851" max="14856" width="7.5" style="2" customWidth="1"/>
    <col min="14857" max="14857" width="3" style="2" customWidth="1"/>
    <col min="14858" max="14858" width="7.125" style="2" bestFit="1" customWidth="1"/>
    <col min="14859" max="14859" width="10.5" style="2" bestFit="1" customWidth="1"/>
    <col min="14860" max="14860" width="5.25" style="2" bestFit="1" customWidth="1"/>
    <col min="14861" max="14861" width="3.125" style="2" customWidth="1"/>
    <col min="14862" max="14862" width="10" style="2" bestFit="1" customWidth="1"/>
    <col min="14863" max="14863" width="12.125" style="2" bestFit="1" customWidth="1"/>
    <col min="14864" max="14864" width="8.375" style="2" bestFit="1" customWidth="1"/>
    <col min="14865" max="14865" width="4.5" style="2" customWidth="1"/>
    <col min="14866" max="15104" width="9" style="2"/>
    <col min="15105" max="15105" width="11" style="2" bestFit="1" customWidth="1"/>
    <col min="15106" max="15106" width="12.125" style="2" bestFit="1" customWidth="1"/>
    <col min="15107" max="15112" width="7.5" style="2" customWidth="1"/>
    <col min="15113" max="15113" width="3" style="2" customWidth="1"/>
    <col min="15114" max="15114" width="7.125" style="2" bestFit="1" customWidth="1"/>
    <col min="15115" max="15115" width="10.5" style="2" bestFit="1" customWidth="1"/>
    <col min="15116" max="15116" width="5.25" style="2" bestFit="1" customWidth="1"/>
    <col min="15117" max="15117" width="3.125" style="2" customWidth="1"/>
    <col min="15118" max="15118" width="10" style="2" bestFit="1" customWidth="1"/>
    <col min="15119" max="15119" width="12.125" style="2" bestFit="1" customWidth="1"/>
    <col min="15120" max="15120" width="8.375" style="2" bestFit="1" customWidth="1"/>
    <col min="15121" max="15121" width="4.5" style="2" customWidth="1"/>
    <col min="15122" max="15360" width="9" style="2"/>
    <col min="15361" max="15361" width="11" style="2" bestFit="1" customWidth="1"/>
    <col min="15362" max="15362" width="12.125" style="2" bestFit="1" customWidth="1"/>
    <col min="15363" max="15368" width="7.5" style="2" customWidth="1"/>
    <col min="15369" max="15369" width="3" style="2" customWidth="1"/>
    <col min="15370" max="15370" width="7.125" style="2" bestFit="1" customWidth="1"/>
    <col min="15371" max="15371" width="10.5" style="2" bestFit="1" customWidth="1"/>
    <col min="15372" max="15372" width="5.25" style="2" bestFit="1" customWidth="1"/>
    <col min="15373" max="15373" width="3.125" style="2" customWidth="1"/>
    <col min="15374" max="15374" width="10" style="2" bestFit="1" customWidth="1"/>
    <col min="15375" max="15375" width="12.125" style="2" bestFit="1" customWidth="1"/>
    <col min="15376" max="15376" width="8.375" style="2" bestFit="1" customWidth="1"/>
    <col min="15377" max="15377" width="4.5" style="2" customWidth="1"/>
    <col min="15378" max="15616" width="9" style="2"/>
    <col min="15617" max="15617" width="11" style="2" bestFit="1" customWidth="1"/>
    <col min="15618" max="15618" width="12.125" style="2" bestFit="1" customWidth="1"/>
    <col min="15619" max="15624" width="7.5" style="2" customWidth="1"/>
    <col min="15625" max="15625" width="3" style="2" customWidth="1"/>
    <col min="15626" max="15626" width="7.125" style="2" bestFit="1" customWidth="1"/>
    <col min="15627" max="15627" width="10.5" style="2" bestFit="1" customWidth="1"/>
    <col min="15628" max="15628" width="5.25" style="2" bestFit="1" customWidth="1"/>
    <col min="15629" max="15629" width="3.125" style="2" customWidth="1"/>
    <col min="15630" max="15630" width="10" style="2" bestFit="1" customWidth="1"/>
    <col min="15631" max="15631" width="12.125" style="2" bestFit="1" customWidth="1"/>
    <col min="15632" max="15632" width="8.375" style="2" bestFit="1" customWidth="1"/>
    <col min="15633" max="15633" width="4.5" style="2" customWidth="1"/>
    <col min="15634" max="15872" width="9" style="2"/>
    <col min="15873" max="15873" width="11" style="2" bestFit="1" customWidth="1"/>
    <col min="15874" max="15874" width="12.125" style="2" bestFit="1" customWidth="1"/>
    <col min="15875" max="15880" width="7.5" style="2" customWidth="1"/>
    <col min="15881" max="15881" width="3" style="2" customWidth="1"/>
    <col min="15882" max="15882" width="7.125" style="2" bestFit="1" customWidth="1"/>
    <col min="15883" max="15883" width="10.5" style="2" bestFit="1" customWidth="1"/>
    <col min="15884" max="15884" width="5.25" style="2" bestFit="1" customWidth="1"/>
    <col min="15885" max="15885" width="3.125" style="2" customWidth="1"/>
    <col min="15886" max="15886" width="10" style="2" bestFit="1" customWidth="1"/>
    <col min="15887" max="15887" width="12.125" style="2" bestFit="1" customWidth="1"/>
    <col min="15888" max="15888" width="8.375" style="2" bestFit="1" customWidth="1"/>
    <col min="15889" max="15889" width="4.5" style="2" customWidth="1"/>
    <col min="15890" max="16128" width="9" style="2"/>
    <col min="16129" max="16129" width="11" style="2" bestFit="1" customWidth="1"/>
    <col min="16130" max="16130" width="12.125" style="2" bestFit="1" customWidth="1"/>
    <col min="16131" max="16136" width="7.5" style="2" customWidth="1"/>
    <col min="16137" max="16137" width="3" style="2" customWidth="1"/>
    <col min="16138" max="16138" width="7.125" style="2" bestFit="1" customWidth="1"/>
    <col min="16139" max="16139" width="10.5" style="2" bestFit="1" customWidth="1"/>
    <col min="16140" max="16140" width="5.25" style="2" bestFit="1" customWidth="1"/>
    <col min="16141" max="16141" width="3.125" style="2" customWidth="1"/>
    <col min="16142" max="16142" width="10" style="2" bestFit="1" customWidth="1"/>
    <col min="16143" max="16143" width="12.125" style="2" bestFit="1" customWidth="1"/>
    <col min="16144" max="16144" width="8.375" style="2" bestFit="1" customWidth="1"/>
    <col min="16145" max="16145" width="4.5" style="2" customWidth="1"/>
    <col min="16146" max="16384" width="9" style="2"/>
  </cols>
  <sheetData>
    <row r="1" spans="1:21" ht="22.5" customHeight="1" thickBot="1">
      <c r="A1" s="145" t="s">
        <v>138</v>
      </c>
      <c r="B1" s="145"/>
      <c r="C1" s="145"/>
      <c r="D1" s="145"/>
      <c r="E1" s="145"/>
      <c r="F1" s="145"/>
      <c r="G1" s="145"/>
      <c r="H1" s="145"/>
      <c r="J1" s="146" t="s">
        <v>0</v>
      </c>
      <c r="K1" s="146"/>
      <c r="L1" s="146"/>
    </row>
    <row r="2" spans="1:21" ht="22.5" customHeight="1" thickBot="1">
      <c r="A2" s="147" t="s">
        <v>1</v>
      </c>
      <c r="B2" s="147"/>
      <c r="C2" s="147"/>
      <c r="D2" s="147"/>
      <c r="E2" s="147"/>
      <c r="F2" s="147"/>
      <c r="G2" s="147"/>
      <c r="H2" s="147"/>
      <c r="J2" s="3" t="s">
        <v>2</v>
      </c>
      <c r="K2" s="188">
        <f>C3</f>
        <v>0</v>
      </c>
      <c r="L2" s="189"/>
      <c r="N2" s="4"/>
      <c r="O2" s="2" t="s">
        <v>3</v>
      </c>
      <c r="R2" s="5"/>
      <c r="S2" s="5"/>
      <c r="T2" s="6"/>
      <c r="U2" s="6"/>
    </row>
    <row r="3" spans="1:21" ht="22.5" customHeight="1" thickBot="1">
      <c r="A3" s="148" t="s">
        <v>2</v>
      </c>
      <c r="B3" s="149"/>
      <c r="C3" s="150"/>
      <c r="D3" s="151"/>
      <c r="E3" s="151"/>
      <c r="F3" s="151"/>
      <c r="G3" s="151"/>
      <c r="H3" s="152"/>
      <c r="I3" s="2"/>
      <c r="J3" s="7"/>
      <c r="K3" s="8" t="s">
        <v>4</v>
      </c>
      <c r="L3" s="9" t="s">
        <v>5</v>
      </c>
      <c r="O3" s="1"/>
      <c r="R3" s="5"/>
      <c r="S3" s="5"/>
      <c r="T3" s="5"/>
      <c r="U3" s="5"/>
    </row>
    <row r="4" spans="1:21" ht="22.5" customHeight="1" thickBot="1">
      <c r="A4" s="137" t="s">
        <v>6</v>
      </c>
      <c r="B4" s="156"/>
      <c r="C4" s="132"/>
      <c r="D4" s="133"/>
      <c r="E4" s="133"/>
      <c r="F4" s="133"/>
      <c r="G4" s="133"/>
      <c r="H4" s="134"/>
      <c r="I4" s="2"/>
      <c r="J4" s="135" t="s">
        <v>7</v>
      </c>
      <c r="K4" s="10" t="s">
        <v>8</v>
      </c>
      <c r="L4" s="11">
        <f>COUNTIF(個人種目申込!$H$7:$H$81,1)</f>
        <v>0</v>
      </c>
      <c r="N4" s="1" t="s">
        <v>9</v>
      </c>
      <c r="O4" s="1"/>
      <c r="R4" s="1"/>
      <c r="S4" s="1"/>
    </row>
    <row r="5" spans="1:21" ht="22.5" customHeight="1" thickTop="1">
      <c r="A5" s="137" t="s">
        <v>10</v>
      </c>
      <c r="B5" s="12" t="s">
        <v>11</v>
      </c>
      <c r="C5" s="132"/>
      <c r="D5" s="133"/>
      <c r="E5" s="133"/>
      <c r="F5" s="133"/>
      <c r="G5" s="133"/>
      <c r="H5" s="134"/>
      <c r="I5" s="2"/>
      <c r="J5" s="135"/>
      <c r="K5" s="10" t="s">
        <v>12</v>
      </c>
      <c r="L5" s="13">
        <f>COUNTIF(個人種目申込!$H$7:$H$81,2)</f>
        <v>0</v>
      </c>
      <c r="N5" s="139" t="s">
        <v>135</v>
      </c>
      <c r="O5" s="140"/>
      <c r="P5" s="140"/>
      <c r="Q5" s="141"/>
      <c r="U5" s="1"/>
    </row>
    <row r="6" spans="1:21" ht="22.5" customHeight="1">
      <c r="A6" s="137"/>
      <c r="B6" s="12" t="s">
        <v>13</v>
      </c>
      <c r="C6" s="132"/>
      <c r="D6" s="133"/>
      <c r="E6" s="133"/>
      <c r="F6" s="133"/>
      <c r="G6" s="133"/>
      <c r="H6" s="134"/>
      <c r="I6" s="2"/>
      <c r="J6" s="135"/>
      <c r="K6" s="14" t="s">
        <v>14</v>
      </c>
      <c r="L6" s="13">
        <f>COUNTIF(個人種目申込!$H$7:$H$81,3)</f>
        <v>0</v>
      </c>
      <c r="N6" s="142" t="s">
        <v>136</v>
      </c>
      <c r="O6" s="143"/>
      <c r="P6" s="143"/>
      <c r="Q6" s="144"/>
      <c r="U6" s="1"/>
    </row>
    <row r="7" spans="1:21" ht="22.5" customHeight="1">
      <c r="A7" s="137"/>
      <c r="B7" s="12" t="s">
        <v>15</v>
      </c>
      <c r="C7" s="132"/>
      <c r="D7" s="133"/>
      <c r="E7" s="133"/>
      <c r="F7" s="133"/>
      <c r="G7" s="133"/>
      <c r="H7" s="134"/>
      <c r="I7" s="2"/>
      <c r="J7" s="135"/>
      <c r="K7" s="14" t="s">
        <v>16</v>
      </c>
      <c r="L7" s="13">
        <f>COUNTIF(個人種目申込!$H$7:$H$81,4)</f>
        <v>0</v>
      </c>
      <c r="N7" s="142" t="s">
        <v>17</v>
      </c>
      <c r="O7" s="143"/>
      <c r="P7" s="143"/>
      <c r="Q7" s="144"/>
      <c r="U7" s="1"/>
    </row>
    <row r="8" spans="1:21" ht="22.5" customHeight="1" thickBot="1">
      <c r="A8" s="138"/>
      <c r="B8" s="15" t="s">
        <v>18</v>
      </c>
      <c r="C8" s="159"/>
      <c r="D8" s="160"/>
      <c r="E8" s="160"/>
      <c r="F8" s="160"/>
      <c r="G8" s="160"/>
      <c r="H8" s="161"/>
      <c r="I8" s="2"/>
      <c r="J8" s="135"/>
      <c r="K8" s="14" t="s">
        <v>19</v>
      </c>
      <c r="L8" s="13">
        <f>COUNTIF(個人種目申込!$H$7:$H$81,5)</f>
        <v>0</v>
      </c>
      <c r="N8" s="162" t="s">
        <v>20</v>
      </c>
      <c r="O8" s="163"/>
      <c r="P8" s="163"/>
      <c r="Q8" s="164"/>
      <c r="U8" s="1"/>
    </row>
    <row r="9" spans="1:21" ht="22.5" customHeight="1" thickBot="1">
      <c r="A9" s="1"/>
      <c r="J9" s="135"/>
      <c r="K9" s="14" t="s">
        <v>21</v>
      </c>
      <c r="L9" s="13">
        <f>COUNTIF(個人種目申込!$H$7:$H$81,6)</f>
        <v>0</v>
      </c>
      <c r="N9" s="2"/>
      <c r="O9" s="16"/>
      <c r="P9" s="16"/>
      <c r="U9" s="1"/>
    </row>
    <row r="10" spans="1:21" ht="22.5" customHeight="1">
      <c r="A10" s="153" t="s">
        <v>22</v>
      </c>
      <c r="B10" s="149" t="s">
        <v>23</v>
      </c>
      <c r="C10" s="149" t="s">
        <v>24</v>
      </c>
      <c r="D10" s="149"/>
      <c r="E10" s="149"/>
      <c r="F10" s="149" t="s">
        <v>25</v>
      </c>
      <c r="G10" s="149"/>
      <c r="H10" s="157"/>
      <c r="J10" s="135"/>
      <c r="K10" s="14" t="s">
        <v>26</v>
      </c>
      <c r="L10" s="13">
        <f>COUNTIF(個人種目申込!$H$7:$H$81,7)</f>
        <v>0</v>
      </c>
      <c r="N10" s="2"/>
      <c r="U10" s="1"/>
    </row>
    <row r="11" spans="1:21" ht="22.5" customHeight="1" thickBot="1">
      <c r="A11" s="154"/>
      <c r="B11" s="156"/>
      <c r="C11" s="12" t="s">
        <v>27</v>
      </c>
      <c r="D11" s="12" t="s">
        <v>28</v>
      </c>
      <c r="E11" s="12" t="s">
        <v>29</v>
      </c>
      <c r="F11" s="12" t="s">
        <v>27</v>
      </c>
      <c r="G11" s="12" t="s">
        <v>28</v>
      </c>
      <c r="H11" s="17" t="s">
        <v>29</v>
      </c>
      <c r="J11" s="135"/>
      <c r="K11" s="14" t="s">
        <v>30</v>
      </c>
      <c r="L11" s="13">
        <f>COUNTIF(リレー申込!$B$7:$B$18,1)</f>
        <v>0</v>
      </c>
      <c r="N11" s="2"/>
      <c r="U11" s="1"/>
    </row>
    <row r="12" spans="1:21" ht="22.5" customHeight="1">
      <c r="A12" s="154"/>
      <c r="B12" s="12" t="s">
        <v>31</v>
      </c>
      <c r="C12" s="18"/>
      <c r="D12" s="18"/>
      <c r="E12" s="19">
        <f>SUM(C12:D12)</f>
        <v>0</v>
      </c>
      <c r="F12" s="18"/>
      <c r="G12" s="18"/>
      <c r="H12" s="20">
        <f>SUM(F12:G12)</f>
        <v>0</v>
      </c>
      <c r="J12" s="135"/>
      <c r="K12" s="14" t="s">
        <v>32</v>
      </c>
      <c r="L12" s="13">
        <f>COUNTIF(個人種目申込!$H$7:$H$81,8)</f>
        <v>0</v>
      </c>
      <c r="N12" s="148" t="s">
        <v>133</v>
      </c>
      <c r="O12" s="149"/>
      <c r="P12" s="21" t="s">
        <v>33</v>
      </c>
      <c r="U12" s="1"/>
    </row>
    <row r="13" spans="1:21" ht="22.5" customHeight="1">
      <c r="A13" s="155"/>
      <c r="B13" s="12" t="s">
        <v>34</v>
      </c>
      <c r="C13" s="18"/>
      <c r="D13" s="18"/>
      <c r="E13" s="19">
        <f>SUM(C13:D13)</f>
        <v>0</v>
      </c>
      <c r="F13" s="18"/>
      <c r="G13" s="18"/>
      <c r="H13" s="20">
        <f>SUM(F13:G13)</f>
        <v>0</v>
      </c>
      <c r="J13" s="135"/>
      <c r="K13" s="14" t="s">
        <v>35</v>
      </c>
      <c r="L13" s="13">
        <f>COUNTIF(個人種目申込!$H$7:$H$81,9)</f>
        <v>0</v>
      </c>
      <c r="N13" s="158" t="s">
        <v>36</v>
      </c>
      <c r="O13" s="12" t="s">
        <v>31</v>
      </c>
      <c r="P13" s="17">
        <v>800</v>
      </c>
      <c r="Q13" s="1"/>
      <c r="U13" s="1"/>
    </row>
    <row r="14" spans="1:21" ht="22.5" customHeight="1" thickBot="1">
      <c r="A14" s="22"/>
      <c r="B14" s="23"/>
      <c r="C14" s="23"/>
      <c r="D14" s="24" t="s">
        <v>37</v>
      </c>
      <c r="E14" s="25"/>
      <c r="F14" s="185">
        <f>E12*P13+H12*P15+E13*P14+H13*P16</f>
        <v>0</v>
      </c>
      <c r="G14" s="186"/>
      <c r="H14" s="187"/>
      <c r="J14" s="135"/>
      <c r="K14" s="14" t="s">
        <v>38</v>
      </c>
      <c r="L14" s="13">
        <f>COUNTIF(個人種目申込!$H$7:$H$81,10)</f>
        <v>0</v>
      </c>
      <c r="N14" s="136"/>
      <c r="O14" s="12" t="s">
        <v>34</v>
      </c>
      <c r="P14" s="17">
        <v>600</v>
      </c>
      <c r="U14" s="1"/>
    </row>
    <row r="15" spans="1:21" ht="22.5" customHeight="1">
      <c r="A15" s="207" t="s">
        <v>139</v>
      </c>
      <c r="B15" s="208"/>
      <c r="C15" s="208"/>
      <c r="D15" s="208"/>
      <c r="E15" s="208"/>
      <c r="F15" s="208"/>
      <c r="G15" s="208"/>
      <c r="H15" s="209"/>
      <c r="J15" s="135"/>
      <c r="K15" s="14" t="s">
        <v>39</v>
      </c>
      <c r="L15" s="13">
        <f>COUNTIF(個人種目申込!$H$7:$H$81,11)</f>
        <v>0</v>
      </c>
      <c r="N15" s="158" t="s">
        <v>40</v>
      </c>
      <c r="O15" s="12" t="s">
        <v>31</v>
      </c>
      <c r="P15" s="17">
        <v>1000</v>
      </c>
      <c r="U15" s="1"/>
    </row>
    <row r="16" spans="1:21" ht="22.5" customHeight="1" thickBot="1">
      <c r="A16" s="210"/>
      <c r="B16" s="211"/>
      <c r="C16" s="211"/>
      <c r="D16" s="211"/>
      <c r="E16" s="211"/>
      <c r="F16" s="211"/>
      <c r="G16" s="211"/>
      <c r="H16" s="212"/>
      <c r="J16" s="135"/>
      <c r="K16" s="26" t="s">
        <v>41</v>
      </c>
      <c r="L16" s="13">
        <f>COUNTIF(個人種目申込!$H$7:$H$81,12)</f>
        <v>0</v>
      </c>
      <c r="N16" s="165"/>
      <c r="O16" s="15" t="s">
        <v>42</v>
      </c>
      <c r="P16" s="27">
        <v>800</v>
      </c>
      <c r="U16" s="1"/>
    </row>
    <row r="17" spans="1:21" ht="22.5" customHeight="1">
      <c r="A17" s="166" t="s">
        <v>43</v>
      </c>
      <c r="B17" s="167"/>
      <c r="C17" s="168"/>
      <c r="D17" s="170" t="s">
        <v>44</v>
      </c>
      <c r="E17" s="171"/>
      <c r="F17" s="172">
        <v>5000</v>
      </c>
      <c r="G17" s="173"/>
      <c r="H17" s="28"/>
      <c r="I17" s="2"/>
      <c r="J17" s="136"/>
      <c r="K17" s="14" t="s">
        <v>45</v>
      </c>
      <c r="L17" s="13">
        <f>COUNTIF(個人種目申込!$H$7:$H$81,13)</f>
        <v>0</v>
      </c>
      <c r="O17" s="1"/>
      <c r="U17" s="1"/>
    </row>
    <row r="18" spans="1:21" ht="22.5" customHeight="1" thickBot="1">
      <c r="A18" s="169"/>
      <c r="B18" s="163"/>
      <c r="C18" s="163"/>
      <c r="D18" s="174" t="s">
        <v>46</v>
      </c>
      <c r="E18" s="175"/>
      <c r="F18" s="176">
        <v>4000</v>
      </c>
      <c r="G18" s="177"/>
      <c r="H18" s="29"/>
      <c r="I18" s="2"/>
      <c r="J18" s="158" t="s">
        <v>47</v>
      </c>
      <c r="K18" s="14" t="s">
        <v>8</v>
      </c>
      <c r="L18" s="13">
        <f>COUNTIF(個人種目申込!$H$7:$H$81,21)</f>
        <v>0</v>
      </c>
      <c r="O18" s="1"/>
      <c r="U18" s="1"/>
    </row>
    <row r="19" spans="1:21" ht="22.5" customHeight="1" thickTop="1" thickBot="1">
      <c r="A19" s="30"/>
      <c r="B19" s="31"/>
      <c r="C19" s="31"/>
      <c r="D19" s="32" t="s">
        <v>48</v>
      </c>
      <c r="E19" s="31"/>
      <c r="F19" s="190">
        <f>F14+F17*H17+F18*H18</f>
        <v>0</v>
      </c>
      <c r="G19" s="191"/>
      <c r="H19" s="192"/>
      <c r="J19" s="135"/>
      <c r="K19" s="14" t="s">
        <v>12</v>
      </c>
      <c r="L19" s="13">
        <f>COUNTIF(個人種目申込!$H$7:$H$81,22)</f>
        <v>0</v>
      </c>
      <c r="O19" s="1"/>
      <c r="P19" s="1"/>
      <c r="U19" s="1"/>
    </row>
    <row r="20" spans="1:21" ht="22.5" customHeight="1" thickBot="1">
      <c r="A20" s="33"/>
      <c r="B20" s="34"/>
      <c r="C20" s="34"/>
      <c r="D20" s="34"/>
      <c r="E20" s="34"/>
      <c r="F20" s="34"/>
      <c r="G20" s="34"/>
      <c r="H20" s="34"/>
      <c r="I20" s="2"/>
      <c r="J20" s="135"/>
      <c r="K20" s="14" t="s">
        <v>16</v>
      </c>
      <c r="L20" s="13">
        <f>COUNTIF(個人種目申込!$H$7:$H$81,23)</f>
        <v>0</v>
      </c>
      <c r="O20" s="1"/>
      <c r="P20" s="1"/>
      <c r="U20" s="1"/>
    </row>
    <row r="21" spans="1:21" ht="22.5" customHeight="1">
      <c r="A21" s="178" t="s">
        <v>49</v>
      </c>
      <c r="B21" s="179"/>
      <c r="C21" s="179"/>
      <c r="D21" s="179"/>
      <c r="E21" s="180"/>
      <c r="F21" s="35">
        <v>1</v>
      </c>
      <c r="G21" s="150"/>
      <c r="H21" s="152"/>
      <c r="I21" s="16"/>
      <c r="J21" s="135"/>
      <c r="K21" s="14" t="s">
        <v>50</v>
      </c>
      <c r="L21" s="13">
        <f>COUNTIF(個人種目申込!$H$7:$H$81,24)</f>
        <v>0</v>
      </c>
      <c r="O21" s="1"/>
      <c r="U21" s="1"/>
    </row>
    <row r="22" spans="1:21" ht="22.5" customHeight="1">
      <c r="A22" s="193" t="s">
        <v>51</v>
      </c>
      <c r="B22" s="194"/>
      <c r="C22" s="194"/>
      <c r="D22" s="194"/>
      <c r="E22" s="195"/>
      <c r="F22" s="36">
        <v>2</v>
      </c>
      <c r="G22" s="132"/>
      <c r="H22" s="134"/>
      <c r="I22" s="2"/>
      <c r="J22" s="135"/>
      <c r="K22" s="14" t="s">
        <v>52</v>
      </c>
      <c r="L22" s="13">
        <f>COUNTIF(個人種目申込!$H$7:$H$81,25)</f>
        <v>0</v>
      </c>
      <c r="U22" s="1"/>
    </row>
    <row r="23" spans="1:21" ht="22.5" customHeight="1">
      <c r="A23" s="196"/>
      <c r="B23" s="197"/>
      <c r="C23" s="197"/>
      <c r="D23" s="197"/>
      <c r="E23" s="198"/>
      <c r="F23" s="36">
        <v>3</v>
      </c>
      <c r="G23" s="132"/>
      <c r="H23" s="134"/>
      <c r="I23" s="2"/>
      <c r="J23" s="135"/>
      <c r="K23" s="14" t="s">
        <v>30</v>
      </c>
      <c r="L23" s="13">
        <f>COUNTIF(リレー申込!$B$7:$B$18,2)</f>
        <v>0</v>
      </c>
      <c r="N23" s="2"/>
      <c r="U23" s="1"/>
    </row>
    <row r="24" spans="1:21" ht="22.5" customHeight="1" thickBot="1">
      <c r="A24" s="199"/>
      <c r="B24" s="200"/>
      <c r="C24" s="200"/>
      <c r="D24" s="200"/>
      <c r="E24" s="201"/>
      <c r="F24" s="37">
        <v>4</v>
      </c>
      <c r="G24" s="159"/>
      <c r="H24" s="161"/>
      <c r="I24" s="2"/>
      <c r="J24" s="135"/>
      <c r="K24" s="14" t="s">
        <v>32</v>
      </c>
      <c r="L24" s="13">
        <f>COUNTIF(個人種目申込!$H$7:$H$81,26)</f>
        <v>0</v>
      </c>
      <c r="N24" s="2"/>
      <c r="O24" s="1"/>
      <c r="U24" s="1"/>
    </row>
    <row r="25" spans="1:21" ht="22.5" customHeight="1" thickBot="1">
      <c r="I25" s="2"/>
      <c r="J25" s="135"/>
      <c r="K25" s="14" t="s">
        <v>35</v>
      </c>
      <c r="L25" s="13">
        <f>COUNTIF(個人種目申込!$H$7:$H$81,27)</f>
        <v>0</v>
      </c>
      <c r="N25" s="2"/>
      <c r="O25" s="1"/>
      <c r="P25" s="1"/>
      <c r="U25" s="1"/>
    </row>
    <row r="26" spans="1:21" ht="22.5" customHeight="1">
      <c r="A26" s="178" t="s">
        <v>53</v>
      </c>
      <c r="B26" s="179"/>
      <c r="C26" s="202"/>
      <c r="D26" s="203" t="s">
        <v>54</v>
      </c>
      <c r="E26" s="204"/>
      <c r="F26" s="150"/>
      <c r="G26" s="151"/>
      <c r="H26" s="152"/>
      <c r="J26" s="135"/>
      <c r="K26" s="14" t="s">
        <v>38</v>
      </c>
      <c r="L26" s="13">
        <f>COUNTIF(個人種目申込!$H$7:$H$81,28)</f>
        <v>0</v>
      </c>
      <c r="N26" s="2"/>
      <c r="O26" s="1"/>
      <c r="P26" s="1"/>
      <c r="U26" s="1"/>
    </row>
    <row r="27" spans="1:21" ht="22.5" customHeight="1">
      <c r="A27" s="270" t="s">
        <v>159</v>
      </c>
      <c r="B27" s="271"/>
      <c r="C27" s="272"/>
      <c r="D27" s="205"/>
      <c r="E27" s="206"/>
      <c r="F27" s="132"/>
      <c r="G27" s="133"/>
      <c r="H27" s="134"/>
      <c r="I27" s="2"/>
      <c r="J27" s="135"/>
      <c r="K27" s="14" t="s">
        <v>39</v>
      </c>
      <c r="L27" s="13">
        <f>COUNTIF(個人種目申込!$H$7:$H$81,29)</f>
        <v>0</v>
      </c>
      <c r="N27" s="2"/>
      <c r="O27" s="1"/>
      <c r="P27" s="1"/>
      <c r="U27" s="1"/>
    </row>
    <row r="28" spans="1:21" ht="22.5" customHeight="1">
      <c r="A28" s="273" t="s">
        <v>134</v>
      </c>
      <c r="B28" s="274"/>
      <c r="C28" s="275"/>
      <c r="D28" s="205"/>
      <c r="E28" s="206"/>
      <c r="F28" s="132"/>
      <c r="G28" s="133"/>
      <c r="H28" s="134"/>
      <c r="I28" s="2"/>
      <c r="J28" s="135"/>
      <c r="K28" s="26" t="s">
        <v>41</v>
      </c>
      <c r="L28" s="13">
        <f>COUNTIF(個人種目申込!$H$7:$H$81,30)</f>
        <v>0</v>
      </c>
      <c r="U28" s="1"/>
    </row>
    <row r="29" spans="1:21" ht="22.5" customHeight="1" thickBot="1">
      <c r="A29" s="181" t="s">
        <v>55</v>
      </c>
      <c r="B29" s="182"/>
      <c r="C29" s="182"/>
      <c r="D29" s="182"/>
      <c r="E29" s="182"/>
      <c r="F29" s="182"/>
      <c r="G29" s="182"/>
      <c r="H29" s="183"/>
      <c r="I29" s="2"/>
      <c r="J29" s="165"/>
      <c r="K29" s="38" t="s">
        <v>45</v>
      </c>
      <c r="L29" s="39">
        <f>COUNTIF(個人種目申込!$H$7:$H$81,31)</f>
        <v>0</v>
      </c>
      <c r="O29" s="1"/>
      <c r="U29" s="1"/>
    </row>
    <row r="30" spans="1:21" ht="22.5" customHeight="1">
      <c r="I30" s="2"/>
      <c r="O30" s="1"/>
    </row>
    <row r="31" spans="1:21">
      <c r="O31" s="1"/>
    </row>
    <row r="32" spans="1:21">
      <c r="O32" s="1"/>
    </row>
    <row r="33" spans="9:21" s="6" customFormat="1">
      <c r="J33" s="2"/>
      <c r="K33" s="2"/>
      <c r="L33" s="2"/>
      <c r="M33" s="2"/>
      <c r="Q33" s="2"/>
      <c r="R33" s="2"/>
      <c r="S33" s="2"/>
      <c r="T33" s="2"/>
      <c r="U33" s="2"/>
    </row>
    <row r="34" spans="9:21" s="5" customFormat="1" ht="14.25" customHeight="1">
      <c r="J34" s="2"/>
      <c r="K34" s="2"/>
      <c r="L34" s="2"/>
      <c r="M34" s="2"/>
      <c r="Q34" s="2"/>
      <c r="R34" s="2"/>
      <c r="S34" s="2"/>
      <c r="T34" s="2"/>
      <c r="U34" s="2"/>
    </row>
    <row r="35" spans="9:21">
      <c r="I35" s="2"/>
      <c r="N35" s="2"/>
      <c r="Q35" s="6"/>
    </row>
    <row r="36" spans="9:21">
      <c r="N36" s="2"/>
      <c r="Q36" s="5"/>
    </row>
    <row r="37" spans="9:21">
      <c r="N37" s="2"/>
    </row>
    <row r="38" spans="9:21">
      <c r="N38" s="2"/>
    </row>
    <row r="39" spans="9:21">
      <c r="J39" s="184"/>
      <c r="K39" s="184"/>
      <c r="L39" s="184"/>
      <c r="N39" s="2"/>
    </row>
    <row r="40" spans="9:21">
      <c r="J40" s="1"/>
      <c r="K40" s="1"/>
      <c r="L40" s="1"/>
      <c r="N40" s="2"/>
    </row>
    <row r="41" spans="9:21">
      <c r="N41" s="2"/>
    </row>
    <row r="42" spans="9:21">
      <c r="N42" s="2"/>
    </row>
    <row r="43" spans="9:21">
      <c r="N43" s="2"/>
    </row>
    <row r="44" spans="9:21">
      <c r="N44" s="2"/>
    </row>
    <row r="45" spans="9:21">
      <c r="N45" s="2"/>
    </row>
    <row r="46" spans="9:21">
      <c r="N46" s="2"/>
    </row>
    <row r="47" spans="9:21">
      <c r="N47" s="2"/>
    </row>
    <row r="48" spans="9:21">
      <c r="N48" s="2"/>
    </row>
    <row r="49" spans="10:21">
      <c r="N49" s="2"/>
    </row>
    <row r="50" spans="10:21">
      <c r="N50" s="2"/>
    </row>
    <row r="51" spans="10:21">
      <c r="N51" s="2"/>
    </row>
    <row r="52" spans="10:21">
      <c r="N52" s="2"/>
    </row>
    <row r="53" spans="10:21">
      <c r="N53" s="2"/>
    </row>
    <row r="54" spans="10:21">
      <c r="N54" s="2"/>
    </row>
    <row r="55" spans="10:21">
      <c r="N55" s="2"/>
    </row>
    <row r="56" spans="10:21">
      <c r="N56" s="2"/>
    </row>
    <row r="57" spans="10:21">
      <c r="N57" s="2"/>
    </row>
    <row r="58" spans="10:21">
      <c r="N58" s="2"/>
    </row>
    <row r="59" spans="10:21">
      <c r="N59" s="2"/>
    </row>
    <row r="60" spans="10:21">
      <c r="N60" s="2"/>
    </row>
    <row r="62" spans="10:21">
      <c r="J62" s="6"/>
      <c r="K62" s="6"/>
      <c r="L62" s="6"/>
      <c r="M62" s="6"/>
      <c r="T62" s="6"/>
      <c r="U62" s="6"/>
    </row>
    <row r="63" spans="10:21">
      <c r="J63" s="5"/>
      <c r="K63" s="5"/>
      <c r="L63" s="5"/>
      <c r="M63" s="5"/>
      <c r="S63" s="6"/>
      <c r="T63" s="5"/>
      <c r="U63" s="5"/>
    </row>
    <row r="64" spans="10:21">
      <c r="R64" s="6"/>
      <c r="S64" s="5"/>
    </row>
    <row r="65" spans="18:18">
      <c r="R65" s="5"/>
    </row>
  </sheetData>
  <mergeCells count="49">
    <mergeCell ref="J39:L39"/>
    <mergeCell ref="F14:H14"/>
    <mergeCell ref="K2:L2"/>
    <mergeCell ref="F19:H19"/>
    <mergeCell ref="A22:E24"/>
    <mergeCell ref="G22:H22"/>
    <mergeCell ref="G23:H23"/>
    <mergeCell ref="G24:H24"/>
    <mergeCell ref="A26:C26"/>
    <mergeCell ref="D26:E28"/>
    <mergeCell ref="F26:H26"/>
    <mergeCell ref="A27:C27"/>
    <mergeCell ref="F27:H27"/>
    <mergeCell ref="A28:C28"/>
    <mergeCell ref="A15:H16"/>
    <mergeCell ref="A4:B4"/>
    <mergeCell ref="N8:Q8"/>
    <mergeCell ref="N15:N16"/>
    <mergeCell ref="A17:C18"/>
    <mergeCell ref="D17:E17"/>
    <mergeCell ref="F17:G17"/>
    <mergeCell ref="D18:E18"/>
    <mergeCell ref="F18:G18"/>
    <mergeCell ref="J18:J29"/>
    <mergeCell ref="A21:E21"/>
    <mergeCell ref="G21:H21"/>
    <mergeCell ref="F28:H28"/>
    <mergeCell ref="A29:H29"/>
    <mergeCell ref="A1:H1"/>
    <mergeCell ref="J1:L1"/>
    <mergeCell ref="A2:H2"/>
    <mergeCell ref="A3:B3"/>
    <mergeCell ref="C3:H3"/>
    <mergeCell ref="C4:H4"/>
    <mergeCell ref="J4:J17"/>
    <mergeCell ref="A5:A8"/>
    <mergeCell ref="C5:H5"/>
    <mergeCell ref="N5:Q5"/>
    <mergeCell ref="C6:H6"/>
    <mergeCell ref="N6:Q6"/>
    <mergeCell ref="C7:H7"/>
    <mergeCell ref="N7:Q7"/>
    <mergeCell ref="A10:A13"/>
    <mergeCell ref="B10:B11"/>
    <mergeCell ref="C10:E10"/>
    <mergeCell ref="F10:H10"/>
    <mergeCell ref="N12:O12"/>
    <mergeCell ref="N13:N14"/>
    <mergeCell ref="C8:H8"/>
  </mergeCells>
  <phoneticPr fontId="1"/>
  <pageMargins left="0.70866141732283472" right="0.70866141732283472" top="0.74803149606299213" bottom="0.74803149606299213" header="0.31496062992125984" footer="0.31496062992125984"/>
  <pageSetup paperSize="9" scale="94" orientation="portrait" horizontalDpi="300" verticalDpi="300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81"/>
  <sheetViews>
    <sheetView view="pageBreakPreview" zoomScale="60" zoomScaleNormal="100" workbookViewId="0">
      <selection activeCell="H32" sqref="H32"/>
    </sheetView>
  </sheetViews>
  <sheetFormatPr defaultRowHeight="13.5"/>
  <cols>
    <col min="1" max="1" width="4.5" style="41" bestFit="1" customWidth="1"/>
    <col min="2" max="2" width="6.375" style="42" bestFit="1" customWidth="1"/>
    <col min="3" max="3" width="10.5" style="42" bestFit="1" customWidth="1"/>
    <col min="4" max="4" width="15.625" style="42" bestFit="1" customWidth="1"/>
    <col min="5" max="5" width="26.25" style="42" customWidth="1"/>
    <col min="6" max="6" width="22.625" style="42" bestFit="1" customWidth="1"/>
    <col min="7" max="7" width="12.75" style="42" customWidth="1"/>
    <col min="8" max="8" width="7.5" style="42" bestFit="1" customWidth="1"/>
    <col min="9" max="9" width="8.625" style="42" customWidth="1"/>
    <col min="10" max="10" width="9.25" style="42" bestFit="1" customWidth="1"/>
    <col min="11" max="11" width="2.5" style="42" customWidth="1"/>
    <col min="12" max="12" width="3.75" style="42" bestFit="1" customWidth="1"/>
    <col min="13" max="14" width="7.5" style="41" bestFit="1" customWidth="1"/>
    <col min="15" max="15" width="11" style="41" bestFit="1" customWidth="1"/>
    <col min="16" max="16" width="34.375" style="42" customWidth="1"/>
    <col min="17" max="256" width="9" style="42"/>
    <col min="257" max="257" width="4.5" style="42" bestFit="1" customWidth="1"/>
    <col min="258" max="258" width="6.375" style="42" bestFit="1" customWidth="1"/>
    <col min="259" max="259" width="10.5" style="42" bestFit="1" customWidth="1"/>
    <col min="260" max="260" width="15.625" style="42" bestFit="1" customWidth="1"/>
    <col min="261" max="261" width="26.25" style="42" customWidth="1"/>
    <col min="262" max="262" width="22.625" style="42" bestFit="1" customWidth="1"/>
    <col min="263" max="263" width="12.75" style="42" customWidth="1"/>
    <col min="264" max="264" width="7.5" style="42" bestFit="1" customWidth="1"/>
    <col min="265" max="265" width="8.625" style="42" customWidth="1"/>
    <col min="266" max="266" width="9.25" style="42" bestFit="1" customWidth="1"/>
    <col min="267" max="267" width="2.5" style="42" customWidth="1"/>
    <col min="268" max="268" width="3.75" style="42" bestFit="1" customWidth="1"/>
    <col min="269" max="270" width="7.5" style="42" bestFit="1" customWidth="1"/>
    <col min="271" max="271" width="11" style="42" bestFit="1" customWidth="1"/>
    <col min="272" max="272" width="34.375" style="42" customWidth="1"/>
    <col min="273" max="512" width="9" style="42"/>
    <col min="513" max="513" width="4.5" style="42" bestFit="1" customWidth="1"/>
    <col min="514" max="514" width="6.375" style="42" bestFit="1" customWidth="1"/>
    <col min="515" max="515" width="10.5" style="42" bestFit="1" customWidth="1"/>
    <col min="516" max="516" width="15.625" style="42" bestFit="1" customWidth="1"/>
    <col min="517" max="517" width="26.25" style="42" customWidth="1"/>
    <col min="518" max="518" width="22.625" style="42" bestFit="1" customWidth="1"/>
    <col min="519" max="519" width="12.75" style="42" customWidth="1"/>
    <col min="520" max="520" width="7.5" style="42" bestFit="1" customWidth="1"/>
    <col min="521" max="521" width="8.625" style="42" customWidth="1"/>
    <col min="522" max="522" width="9.25" style="42" bestFit="1" customWidth="1"/>
    <col min="523" max="523" width="2.5" style="42" customWidth="1"/>
    <col min="524" max="524" width="3.75" style="42" bestFit="1" customWidth="1"/>
    <col min="525" max="526" width="7.5" style="42" bestFit="1" customWidth="1"/>
    <col min="527" max="527" width="11" style="42" bestFit="1" customWidth="1"/>
    <col min="528" max="528" width="34.375" style="42" customWidth="1"/>
    <col min="529" max="768" width="9" style="42"/>
    <col min="769" max="769" width="4.5" style="42" bestFit="1" customWidth="1"/>
    <col min="770" max="770" width="6.375" style="42" bestFit="1" customWidth="1"/>
    <col min="771" max="771" width="10.5" style="42" bestFit="1" customWidth="1"/>
    <col min="772" max="772" width="15.625" style="42" bestFit="1" customWidth="1"/>
    <col min="773" max="773" width="26.25" style="42" customWidth="1"/>
    <col min="774" max="774" width="22.625" style="42" bestFit="1" customWidth="1"/>
    <col min="775" max="775" width="12.75" style="42" customWidth="1"/>
    <col min="776" max="776" width="7.5" style="42" bestFit="1" customWidth="1"/>
    <col min="777" max="777" width="8.625" style="42" customWidth="1"/>
    <col min="778" max="778" width="9.25" style="42" bestFit="1" customWidth="1"/>
    <col min="779" max="779" width="2.5" style="42" customWidth="1"/>
    <col min="780" max="780" width="3.75" style="42" bestFit="1" customWidth="1"/>
    <col min="781" max="782" width="7.5" style="42" bestFit="1" customWidth="1"/>
    <col min="783" max="783" width="11" style="42" bestFit="1" customWidth="1"/>
    <col min="784" max="784" width="34.375" style="42" customWidth="1"/>
    <col min="785" max="1024" width="9" style="42"/>
    <col min="1025" max="1025" width="4.5" style="42" bestFit="1" customWidth="1"/>
    <col min="1026" max="1026" width="6.375" style="42" bestFit="1" customWidth="1"/>
    <col min="1027" max="1027" width="10.5" style="42" bestFit="1" customWidth="1"/>
    <col min="1028" max="1028" width="15.625" style="42" bestFit="1" customWidth="1"/>
    <col min="1029" max="1029" width="26.25" style="42" customWidth="1"/>
    <col min="1030" max="1030" width="22.625" style="42" bestFit="1" customWidth="1"/>
    <col min="1031" max="1031" width="12.75" style="42" customWidth="1"/>
    <col min="1032" max="1032" width="7.5" style="42" bestFit="1" customWidth="1"/>
    <col min="1033" max="1033" width="8.625" style="42" customWidth="1"/>
    <col min="1034" max="1034" width="9.25" style="42" bestFit="1" customWidth="1"/>
    <col min="1035" max="1035" width="2.5" style="42" customWidth="1"/>
    <col min="1036" max="1036" width="3.75" style="42" bestFit="1" customWidth="1"/>
    <col min="1037" max="1038" width="7.5" style="42" bestFit="1" customWidth="1"/>
    <col min="1039" max="1039" width="11" style="42" bestFit="1" customWidth="1"/>
    <col min="1040" max="1040" width="34.375" style="42" customWidth="1"/>
    <col min="1041" max="1280" width="9" style="42"/>
    <col min="1281" max="1281" width="4.5" style="42" bestFit="1" customWidth="1"/>
    <col min="1282" max="1282" width="6.375" style="42" bestFit="1" customWidth="1"/>
    <col min="1283" max="1283" width="10.5" style="42" bestFit="1" customWidth="1"/>
    <col min="1284" max="1284" width="15.625" style="42" bestFit="1" customWidth="1"/>
    <col min="1285" max="1285" width="26.25" style="42" customWidth="1"/>
    <col min="1286" max="1286" width="22.625" style="42" bestFit="1" customWidth="1"/>
    <col min="1287" max="1287" width="12.75" style="42" customWidth="1"/>
    <col min="1288" max="1288" width="7.5" style="42" bestFit="1" customWidth="1"/>
    <col min="1289" max="1289" width="8.625" style="42" customWidth="1"/>
    <col min="1290" max="1290" width="9.25" style="42" bestFit="1" customWidth="1"/>
    <col min="1291" max="1291" width="2.5" style="42" customWidth="1"/>
    <col min="1292" max="1292" width="3.75" style="42" bestFit="1" customWidth="1"/>
    <col min="1293" max="1294" width="7.5" style="42" bestFit="1" customWidth="1"/>
    <col min="1295" max="1295" width="11" style="42" bestFit="1" customWidth="1"/>
    <col min="1296" max="1296" width="34.375" style="42" customWidth="1"/>
    <col min="1297" max="1536" width="9" style="42"/>
    <col min="1537" max="1537" width="4.5" style="42" bestFit="1" customWidth="1"/>
    <col min="1538" max="1538" width="6.375" style="42" bestFit="1" customWidth="1"/>
    <col min="1539" max="1539" width="10.5" style="42" bestFit="1" customWidth="1"/>
    <col min="1540" max="1540" width="15.625" style="42" bestFit="1" customWidth="1"/>
    <col min="1541" max="1541" width="26.25" style="42" customWidth="1"/>
    <col min="1542" max="1542" width="22.625" style="42" bestFit="1" customWidth="1"/>
    <col min="1543" max="1543" width="12.75" style="42" customWidth="1"/>
    <col min="1544" max="1544" width="7.5" style="42" bestFit="1" customWidth="1"/>
    <col min="1545" max="1545" width="8.625" style="42" customWidth="1"/>
    <col min="1546" max="1546" width="9.25" style="42" bestFit="1" customWidth="1"/>
    <col min="1547" max="1547" width="2.5" style="42" customWidth="1"/>
    <col min="1548" max="1548" width="3.75" style="42" bestFit="1" customWidth="1"/>
    <col min="1549" max="1550" width="7.5" style="42" bestFit="1" customWidth="1"/>
    <col min="1551" max="1551" width="11" style="42" bestFit="1" customWidth="1"/>
    <col min="1552" max="1552" width="34.375" style="42" customWidth="1"/>
    <col min="1553" max="1792" width="9" style="42"/>
    <col min="1793" max="1793" width="4.5" style="42" bestFit="1" customWidth="1"/>
    <col min="1794" max="1794" width="6.375" style="42" bestFit="1" customWidth="1"/>
    <col min="1795" max="1795" width="10.5" style="42" bestFit="1" customWidth="1"/>
    <col min="1796" max="1796" width="15.625" style="42" bestFit="1" customWidth="1"/>
    <col min="1797" max="1797" width="26.25" style="42" customWidth="1"/>
    <col min="1798" max="1798" width="22.625" style="42" bestFit="1" customWidth="1"/>
    <col min="1799" max="1799" width="12.75" style="42" customWidth="1"/>
    <col min="1800" max="1800" width="7.5" style="42" bestFit="1" customWidth="1"/>
    <col min="1801" max="1801" width="8.625" style="42" customWidth="1"/>
    <col min="1802" max="1802" width="9.25" style="42" bestFit="1" customWidth="1"/>
    <col min="1803" max="1803" width="2.5" style="42" customWidth="1"/>
    <col min="1804" max="1804" width="3.75" style="42" bestFit="1" customWidth="1"/>
    <col min="1805" max="1806" width="7.5" style="42" bestFit="1" customWidth="1"/>
    <col min="1807" max="1807" width="11" style="42" bestFit="1" customWidth="1"/>
    <col min="1808" max="1808" width="34.375" style="42" customWidth="1"/>
    <col min="1809" max="2048" width="9" style="42"/>
    <col min="2049" max="2049" width="4.5" style="42" bestFit="1" customWidth="1"/>
    <col min="2050" max="2050" width="6.375" style="42" bestFit="1" customWidth="1"/>
    <col min="2051" max="2051" width="10.5" style="42" bestFit="1" customWidth="1"/>
    <col min="2052" max="2052" width="15.625" style="42" bestFit="1" customWidth="1"/>
    <col min="2053" max="2053" width="26.25" style="42" customWidth="1"/>
    <col min="2054" max="2054" width="22.625" style="42" bestFit="1" customWidth="1"/>
    <col min="2055" max="2055" width="12.75" style="42" customWidth="1"/>
    <col min="2056" max="2056" width="7.5" style="42" bestFit="1" customWidth="1"/>
    <col min="2057" max="2057" width="8.625" style="42" customWidth="1"/>
    <col min="2058" max="2058" width="9.25" style="42" bestFit="1" customWidth="1"/>
    <col min="2059" max="2059" width="2.5" style="42" customWidth="1"/>
    <col min="2060" max="2060" width="3.75" style="42" bestFit="1" customWidth="1"/>
    <col min="2061" max="2062" width="7.5" style="42" bestFit="1" customWidth="1"/>
    <col min="2063" max="2063" width="11" style="42" bestFit="1" customWidth="1"/>
    <col min="2064" max="2064" width="34.375" style="42" customWidth="1"/>
    <col min="2065" max="2304" width="9" style="42"/>
    <col min="2305" max="2305" width="4.5" style="42" bestFit="1" customWidth="1"/>
    <col min="2306" max="2306" width="6.375" style="42" bestFit="1" customWidth="1"/>
    <col min="2307" max="2307" width="10.5" style="42" bestFit="1" customWidth="1"/>
    <col min="2308" max="2308" width="15.625" style="42" bestFit="1" customWidth="1"/>
    <col min="2309" max="2309" width="26.25" style="42" customWidth="1"/>
    <col min="2310" max="2310" width="22.625" style="42" bestFit="1" customWidth="1"/>
    <col min="2311" max="2311" width="12.75" style="42" customWidth="1"/>
    <col min="2312" max="2312" width="7.5" style="42" bestFit="1" customWidth="1"/>
    <col min="2313" max="2313" width="8.625" style="42" customWidth="1"/>
    <col min="2314" max="2314" width="9.25" style="42" bestFit="1" customWidth="1"/>
    <col min="2315" max="2315" width="2.5" style="42" customWidth="1"/>
    <col min="2316" max="2316" width="3.75" style="42" bestFit="1" customWidth="1"/>
    <col min="2317" max="2318" width="7.5" style="42" bestFit="1" customWidth="1"/>
    <col min="2319" max="2319" width="11" style="42" bestFit="1" customWidth="1"/>
    <col min="2320" max="2320" width="34.375" style="42" customWidth="1"/>
    <col min="2321" max="2560" width="9" style="42"/>
    <col min="2561" max="2561" width="4.5" style="42" bestFit="1" customWidth="1"/>
    <col min="2562" max="2562" width="6.375" style="42" bestFit="1" customWidth="1"/>
    <col min="2563" max="2563" width="10.5" style="42" bestFit="1" customWidth="1"/>
    <col min="2564" max="2564" width="15.625" style="42" bestFit="1" customWidth="1"/>
    <col min="2565" max="2565" width="26.25" style="42" customWidth="1"/>
    <col min="2566" max="2566" width="22.625" style="42" bestFit="1" customWidth="1"/>
    <col min="2567" max="2567" width="12.75" style="42" customWidth="1"/>
    <col min="2568" max="2568" width="7.5" style="42" bestFit="1" customWidth="1"/>
    <col min="2569" max="2569" width="8.625" style="42" customWidth="1"/>
    <col min="2570" max="2570" width="9.25" style="42" bestFit="1" customWidth="1"/>
    <col min="2571" max="2571" width="2.5" style="42" customWidth="1"/>
    <col min="2572" max="2572" width="3.75" style="42" bestFit="1" customWidth="1"/>
    <col min="2573" max="2574" width="7.5" style="42" bestFit="1" customWidth="1"/>
    <col min="2575" max="2575" width="11" style="42" bestFit="1" customWidth="1"/>
    <col min="2576" max="2576" width="34.375" style="42" customWidth="1"/>
    <col min="2577" max="2816" width="9" style="42"/>
    <col min="2817" max="2817" width="4.5" style="42" bestFit="1" customWidth="1"/>
    <col min="2818" max="2818" width="6.375" style="42" bestFit="1" customWidth="1"/>
    <col min="2819" max="2819" width="10.5" style="42" bestFit="1" customWidth="1"/>
    <col min="2820" max="2820" width="15.625" style="42" bestFit="1" customWidth="1"/>
    <col min="2821" max="2821" width="26.25" style="42" customWidth="1"/>
    <col min="2822" max="2822" width="22.625" style="42" bestFit="1" customWidth="1"/>
    <col min="2823" max="2823" width="12.75" style="42" customWidth="1"/>
    <col min="2824" max="2824" width="7.5" style="42" bestFit="1" customWidth="1"/>
    <col min="2825" max="2825" width="8.625" style="42" customWidth="1"/>
    <col min="2826" max="2826" width="9.25" style="42" bestFit="1" customWidth="1"/>
    <col min="2827" max="2827" width="2.5" style="42" customWidth="1"/>
    <col min="2828" max="2828" width="3.75" style="42" bestFit="1" customWidth="1"/>
    <col min="2829" max="2830" width="7.5" style="42" bestFit="1" customWidth="1"/>
    <col min="2831" max="2831" width="11" style="42" bestFit="1" customWidth="1"/>
    <col min="2832" max="2832" width="34.375" style="42" customWidth="1"/>
    <col min="2833" max="3072" width="9" style="42"/>
    <col min="3073" max="3073" width="4.5" style="42" bestFit="1" customWidth="1"/>
    <col min="3074" max="3074" width="6.375" style="42" bestFit="1" customWidth="1"/>
    <col min="3075" max="3075" width="10.5" style="42" bestFit="1" customWidth="1"/>
    <col min="3076" max="3076" width="15.625" style="42" bestFit="1" customWidth="1"/>
    <col min="3077" max="3077" width="26.25" style="42" customWidth="1"/>
    <col min="3078" max="3078" width="22.625" style="42" bestFit="1" customWidth="1"/>
    <col min="3079" max="3079" width="12.75" style="42" customWidth="1"/>
    <col min="3080" max="3080" width="7.5" style="42" bestFit="1" customWidth="1"/>
    <col min="3081" max="3081" width="8.625" style="42" customWidth="1"/>
    <col min="3082" max="3082" width="9.25" style="42" bestFit="1" customWidth="1"/>
    <col min="3083" max="3083" width="2.5" style="42" customWidth="1"/>
    <col min="3084" max="3084" width="3.75" style="42" bestFit="1" customWidth="1"/>
    <col min="3085" max="3086" width="7.5" style="42" bestFit="1" customWidth="1"/>
    <col min="3087" max="3087" width="11" style="42" bestFit="1" customWidth="1"/>
    <col min="3088" max="3088" width="34.375" style="42" customWidth="1"/>
    <col min="3089" max="3328" width="9" style="42"/>
    <col min="3329" max="3329" width="4.5" style="42" bestFit="1" customWidth="1"/>
    <col min="3330" max="3330" width="6.375" style="42" bestFit="1" customWidth="1"/>
    <col min="3331" max="3331" width="10.5" style="42" bestFit="1" customWidth="1"/>
    <col min="3332" max="3332" width="15.625" style="42" bestFit="1" customWidth="1"/>
    <col min="3333" max="3333" width="26.25" style="42" customWidth="1"/>
    <col min="3334" max="3334" width="22.625" style="42" bestFit="1" customWidth="1"/>
    <col min="3335" max="3335" width="12.75" style="42" customWidth="1"/>
    <col min="3336" max="3336" width="7.5" style="42" bestFit="1" customWidth="1"/>
    <col min="3337" max="3337" width="8.625" style="42" customWidth="1"/>
    <col min="3338" max="3338" width="9.25" style="42" bestFit="1" customWidth="1"/>
    <col min="3339" max="3339" width="2.5" style="42" customWidth="1"/>
    <col min="3340" max="3340" width="3.75" style="42" bestFit="1" customWidth="1"/>
    <col min="3341" max="3342" width="7.5" style="42" bestFit="1" customWidth="1"/>
    <col min="3343" max="3343" width="11" style="42" bestFit="1" customWidth="1"/>
    <col min="3344" max="3344" width="34.375" style="42" customWidth="1"/>
    <col min="3345" max="3584" width="9" style="42"/>
    <col min="3585" max="3585" width="4.5" style="42" bestFit="1" customWidth="1"/>
    <col min="3586" max="3586" width="6.375" style="42" bestFit="1" customWidth="1"/>
    <col min="3587" max="3587" width="10.5" style="42" bestFit="1" customWidth="1"/>
    <col min="3588" max="3588" width="15.625" style="42" bestFit="1" customWidth="1"/>
    <col min="3589" max="3589" width="26.25" style="42" customWidth="1"/>
    <col min="3590" max="3590" width="22.625" style="42" bestFit="1" customWidth="1"/>
    <col min="3591" max="3591" width="12.75" style="42" customWidth="1"/>
    <col min="3592" max="3592" width="7.5" style="42" bestFit="1" customWidth="1"/>
    <col min="3593" max="3593" width="8.625" style="42" customWidth="1"/>
    <col min="3594" max="3594" width="9.25" style="42" bestFit="1" customWidth="1"/>
    <col min="3595" max="3595" width="2.5" style="42" customWidth="1"/>
    <col min="3596" max="3596" width="3.75" style="42" bestFit="1" customWidth="1"/>
    <col min="3597" max="3598" width="7.5" style="42" bestFit="1" customWidth="1"/>
    <col min="3599" max="3599" width="11" style="42" bestFit="1" customWidth="1"/>
    <col min="3600" max="3600" width="34.375" style="42" customWidth="1"/>
    <col min="3601" max="3840" width="9" style="42"/>
    <col min="3841" max="3841" width="4.5" style="42" bestFit="1" customWidth="1"/>
    <col min="3842" max="3842" width="6.375" style="42" bestFit="1" customWidth="1"/>
    <col min="3843" max="3843" width="10.5" style="42" bestFit="1" customWidth="1"/>
    <col min="3844" max="3844" width="15.625" style="42" bestFit="1" customWidth="1"/>
    <col min="3845" max="3845" width="26.25" style="42" customWidth="1"/>
    <col min="3846" max="3846" width="22.625" style="42" bestFit="1" customWidth="1"/>
    <col min="3847" max="3847" width="12.75" style="42" customWidth="1"/>
    <col min="3848" max="3848" width="7.5" style="42" bestFit="1" customWidth="1"/>
    <col min="3849" max="3849" width="8.625" style="42" customWidth="1"/>
    <col min="3850" max="3850" width="9.25" style="42" bestFit="1" customWidth="1"/>
    <col min="3851" max="3851" width="2.5" style="42" customWidth="1"/>
    <col min="3852" max="3852" width="3.75" style="42" bestFit="1" customWidth="1"/>
    <col min="3853" max="3854" width="7.5" style="42" bestFit="1" customWidth="1"/>
    <col min="3855" max="3855" width="11" style="42" bestFit="1" customWidth="1"/>
    <col min="3856" max="3856" width="34.375" style="42" customWidth="1"/>
    <col min="3857" max="4096" width="9" style="42"/>
    <col min="4097" max="4097" width="4.5" style="42" bestFit="1" customWidth="1"/>
    <col min="4098" max="4098" width="6.375" style="42" bestFit="1" customWidth="1"/>
    <col min="4099" max="4099" width="10.5" style="42" bestFit="1" customWidth="1"/>
    <col min="4100" max="4100" width="15.625" style="42" bestFit="1" customWidth="1"/>
    <col min="4101" max="4101" width="26.25" style="42" customWidth="1"/>
    <col min="4102" max="4102" width="22.625" style="42" bestFit="1" customWidth="1"/>
    <col min="4103" max="4103" width="12.75" style="42" customWidth="1"/>
    <col min="4104" max="4104" width="7.5" style="42" bestFit="1" customWidth="1"/>
    <col min="4105" max="4105" width="8.625" style="42" customWidth="1"/>
    <col min="4106" max="4106" width="9.25" style="42" bestFit="1" customWidth="1"/>
    <col min="4107" max="4107" width="2.5" style="42" customWidth="1"/>
    <col min="4108" max="4108" width="3.75" style="42" bestFit="1" customWidth="1"/>
    <col min="4109" max="4110" width="7.5" style="42" bestFit="1" customWidth="1"/>
    <col min="4111" max="4111" width="11" style="42" bestFit="1" customWidth="1"/>
    <col min="4112" max="4112" width="34.375" style="42" customWidth="1"/>
    <col min="4113" max="4352" width="9" style="42"/>
    <col min="4353" max="4353" width="4.5" style="42" bestFit="1" customWidth="1"/>
    <col min="4354" max="4354" width="6.375" style="42" bestFit="1" customWidth="1"/>
    <col min="4355" max="4355" width="10.5" style="42" bestFit="1" customWidth="1"/>
    <col min="4356" max="4356" width="15.625" style="42" bestFit="1" customWidth="1"/>
    <col min="4357" max="4357" width="26.25" style="42" customWidth="1"/>
    <col min="4358" max="4358" width="22.625" style="42" bestFit="1" customWidth="1"/>
    <col min="4359" max="4359" width="12.75" style="42" customWidth="1"/>
    <col min="4360" max="4360" width="7.5" style="42" bestFit="1" customWidth="1"/>
    <col min="4361" max="4361" width="8.625" style="42" customWidth="1"/>
    <col min="4362" max="4362" width="9.25" style="42" bestFit="1" customWidth="1"/>
    <col min="4363" max="4363" width="2.5" style="42" customWidth="1"/>
    <col min="4364" max="4364" width="3.75" style="42" bestFit="1" customWidth="1"/>
    <col min="4365" max="4366" width="7.5" style="42" bestFit="1" customWidth="1"/>
    <col min="4367" max="4367" width="11" style="42" bestFit="1" customWidth="1"/>
    <col min="4368" max="4368" width="34.375" style="42" customWidth="1"/>
    <col min="4369" max="4608" width="9" style="42"/>
    <col min="4609" max="4609" width="4.5" style="42" bestFit="1" customWidth="1"/>
    <col min="4610" max="4610" width="6.375" style="42" bestFit="1" customWidth="1"/>
    <col min="4611" max="4611" width="10.5" style="42" bestFit="1" customWidth="1"/>
    <col min="4612" max="4612" width="15.625" style="42" bestFit="1" customWidth="1"/>
    <col min="4613" max="4613" width="26.25" style="42" customWidth="1"/>
    <col min="4614" max="4614" width="22.625" style="42" bestFit="1" customWidth="1"/>
    <col min="4615" max="4615" width="12.75" style="42" customWidth="1"/>
    <col min="4616" max="4616" width="7.5" style="42" bestFit="1" customWidth="1"/>
    <col min="4617" max="4617" width="8.625" style="42" customWidth="1"/>
    <col min="4618" max="4618" width="9.25" style="42" bestFit="1" customWidth="1"/>
    <col min="4619" max="4619" width="2.5" style="42" customWidth="1"/>
    <col min="4620" max="4620" width="3.75" style="42" bestFit="1" customWidth="1"/>
    <col min="4621" max="4622" width="7.5" style="42" bestFit="1" customWidth="1"/>
    <col min="4623" max="4623" width="11" style="42" bestFit="1" customWidth="1"/>
    <col min="4624" max="4624" width="34.375" style="42" customWidth="1"/>
    <col min="4625" max="4864" width="9" style="42"/>
    <col min="4865" max="4865" width="4.5" style="42" bestFit="1" customWidth="1"/>
    <col min="4866" max="4866" width="6.375" style="42" bestFit="1" customWidth="1"/>
    <col min="4867" max="4867" width="10.5" style="42" bestFit="1" customWidth="1"/>
    <col min="4868" max="4868" width="15.625" style="42" bestFit="1" customWidth="1"/>
    <col min="4869" max="4869" width="26.25" style="42" customWidth="1"/>
    <col min="4870" max="4870" width="22.625" style="42" bestFit="1" customWidth="1"/>
    <col min="4871" max="4871" width="12.75" style="42" customWidth="1"/>
    <col min="4872" max="4872" width="7.5" style="42" bestFit="1" customWidth="1"/>
    <col min="4873" max="4873" width="8.625" style="42" customWidth="1"/>
    <col min="4874" max="4874" width="9.25" style="42" bestFit="1" customWidth="1"/>
    <col min="4875" max="4875" width="2.5" style="42" customWidth="1"/>
    <col min="4876" max="4876" width="3.75" style="42" bestFit="1" customWidth="1"/>
    <col min="4877" max="4878" width="7.5" style="42" bestFit="1" customWidth="1"/>
    <col min="4879" max="4879" width="11" style="42" bestFit="1" customWidth="1"/>
    <col min="4880" max="4880" width="34.375" style="42" customWidth="1"/>
    <col min="4881" max="5120" width="9" style="42"/>
    <col min="5121" max="5121" width="4.5" style="42" bestFit="1" customWidth="1"/>
    <col min="5122" max="5122" width="6.375" style="42" bestFit="1" customWidth="1"/>
    <col min="5123" max="5123" width="10.5" style="42" bestFit="1" customWidth="1"/>
    <col min="5124" max="5124" width="15.625" style="42" bestFit="1" customWidth="1"/>
    <col min="5125" max="5125" width="26.25" style="42" customWidth="1"/>
    <col min="5126" max="5126" width="22.625" style="42" bestFit="1" customWidth="1"/>
    <col min="5127" max="5127" width="12.75" style="42" customWidth="1"/>
    <col min="5128" max="5128" width="7.5" style="42" bestFit="1" customWidth="1"/>
    <col min="5129" max="5129" width="8.625" style="42" customWidth="1"/>
    <col min="5130" max="5130" width="9.25" style="42" bestFit="1" customWidth="1"/>
    <col min="5131" max="5131" width="2.5" style="42" customWidth="1"/>
    <col min="5132" max="5132" width="3.75" style="42" bestFit="1" customWidth="1"/>
    <col min="5133" max="5134" width="7.5" style="42" bestFit="1" customWidth="1"/>
    <col min="5135" max="5135" width="11" style="42" bestFit="1" customWidth="1"/>
    <col min="5136" max="5136" width="34.375" style="42" customWidth="1"/>
    <col min="5137" max="5376" width="9" style="42"/>
    <col min="5377" max="5377" width="4.5" style="42" bestFit="1" customWidth="1"/>
    <col min="5378" max="5378" width="6.375" style="42" bestFit="1" customWidth="1"/>
    <col min="5379" max="5379" width="10.5" style="42" bestFit="1" customWidth="1"/>
    <col min="5380" max="5380" width="15.625" style="42" bestFit="1" customWidth="1"/>
    <col min="5381" max="5381" width="26.25" style="42" customWidth="1"/>
    <col min="5382" max="5382" width="22.625" style="42" bestFit="1" customWidth="1"/>
    <col min="5383" max="5383" width="12.75" style="42" customWidth="1"/>
    <col min="5384" max="5384" width="7.5" style="42" bestFit="1" customWidth="1"/>
    <col min="5385" max="5385" width="8.625" style="42" customWidth="1"/>
    <col min="5386" max="5386" width="9.25" style="42" bestFit="1" customWidth="1"/>
    <col min="5387" max="5387" width="2.5" style="42" customWidth="1"/>
    <col min="5388" max="5388" width="3.75" style="42" bestFit="1" customWidth="1"/>
    <col min="5389" max="5390" width="7.5" style="42" bestFit="1" customWidth="1"/>
    <col min="5391" max="5391" width="11" style="42" bestFit="1" customWidth="1"/>
    <col min="5392" max="5392" width="34.375" style="42" customWidth="1"/>
    <col min="5393" max="5632" width="9" style="42"/>
    <col min="5633" max="5633" width="4.5" style="42" bestFit="1" customWidth="1"/>
    <col min="5634" max="5634" width="6.375" style="42" bestFit="1" customWidth="1"/>
    <col min="5635" max="5635" width="10.5" style="42" bestFit="1" customWidth="1"/>
    <col min="5636" max="5636" width="15.625" style="42" bestFit="1" customWidth="1"/>
    <col min="5637" max="5637" width="26.25" style="42" customWidth="1"/>
    <col min="5638" max="5638" width="22.625" style="42" bestFit="1" customWidth="1"/>
    <col min="5639" max="5639" width="12.75" style="42" customWidth="1"/>
    <col min="5640" max="5640" width="7.5" style="42" bestFit="1" customWidth="1"/>
    <col min="5641" max="5641" width="8.625" style="42" customWidth="1"/>
    <col min="5642" max="5642" width="9.25" style="42" bestFit="1" customWidth="1"/>
    <col min="5643" max="5643" width="2.5" style="42" customWidth="1"/>
    <col min="5644" max="5644" width="3.75" style="42" bestFit="1" customWidth="1"/>
    <col min="5645" max="5646" width="7.5" style="42" bestFit="1" customWidth="1"/>
    <col min="5647" max="5647" width="11" style="42" bestFit="1" customWidth="1"/>
    <col min="5648" max="5648" width="34.375" style="42" customWidth="1"/>
    <col min="5649" max="5888" width="9" style="42"/>
    <col min="5889" max="5889" width="4.5" style="42" bestFit="1" customWidth="1"/>
    <col min="5890" max="5890" width="6.375" style="42" bestFit="1" customWidth="1"/>
    <col min="5891" max="5891" width="10.5" style="42" bestFit="1" customWidth="1"/>
    <col min="5892" max="5892" width="15.625" style="42" bestFit="1" customWidth="1"/>
    <col min="5893" max="5893" width="26.25" style="42" customWidth="1"/>
    <col min="5894" max="5894" width="22.625" style="42" bestFit="1" customWidth="1"/>
    <col min="5895" max="5895" width="12.75" style="42" customWidth="1"/>
    <col min="5896" max="5896" width="7.5" style="42" bestFit="1" customWidth="1"/>
    <col min="5897" max="5897" width="8.625" style="42" customWidth="1"/>
    <col min="5898" max="5898" width="9.25" style="42" bestFit="1" customWidth="1"/>
    <col min="5899" max="5899" width="2.5" style="42" customWidth="1"/>
    <col min="5900" max="5900" width="3.75" style="42" bestFit="1" customWidth="1"/>
    <col min="5901" max="5902" width="7.5" style="42" bestFit="1" customWidth="1"/>
    <col min="5903" max="5903" width="11" style="42" bestFit="1" customWidth="1"/>
    <col min="5904" max="5904" width="34.375" style="42" customWidth="1"/>
    <col min="5905" max="6144" width="9" style="42"/>
    <col min="6145" max="6145" width="4.5" style="42" bestFit="1" customWidth="1"/>
    <col min="6146" max="6146" width="6.375" style="42" bestFit="1" customWidth="1"/>
    <col min="6147" max="6147" width="10.5" style="42" bestFit="1" customWidth="1"/>
    <col min="6148" max="6148" width="15.625" style="42" bestFit="1" customWidth="1"/>
    <col min="6149" max="6149" width="26.25" style="42" customWidth="1"/>
    <col min="6150" max="6150" width="22.625" style="42" bestFit="1" customWidth="1"/>
    <col min="6151" max="6151" width="12.75" style="42" customWidth="1"/>
    <col min="6152" max="6152" width="7.5" style="42" bestFit="1" customWidth="1"/>
    <col min="6153" max="6153" width="8.625" style="42" customWidth="1"/>
    <col min="6154" max="6154" width="9.25" style="42" bestFit="1" customWidth="1"/>
    <col min="6155" max="6155" width="2.5" style="42" customWidth="1"/>
    <col min="6156" max="6156" width="3.75" style="42" bestFit="1" customWidth="1"/>
    <col min="6157" max="6158" width="7.5" style="42" bestFit="1" customWidth="1"/>
    <col min="6159" max="6159" width="11" style="42" bestFit="1" customWidth="1"/>
    <col min="6160" max="6160" width="34.375" style="42" customWidth="1"/>
    <col min="6161" max="6400" width="9" style="42"/>
    <col min="6401" max="6401" width="4.5" style="42" bestFit="1" customWidth="1"/>
    <col min="6402" max="6402" width="6.375" style="42" bestFit="1" customWidth="1"/>
    <col min="6403" max="6403" width="10.5" style="42" bestFit="1" customWidth="1"/>
    <col min="6404" max="6404" width="15.625" style="42" bestFit="1" customWidth="1"/>
    <col min="6405" max="6405" width="26.25" style="42" customWidth="1"/>
    <col min="6406" max="6406" width="22.625" style="42" bestFit="1" customWidth="1"/>
    <col min="6407" max="6407" width="12.75" style="42" customWidth="1"/>
    <col min="6408" max="6408" width="7.5" style="42" bestFit="1" customWidth="1"/>
    <col min="6409" max="6409" width="8.625" style="42" customWidth="1"/>
    <col min="6410" max="6410" width="9.25" style="42" bestFit="1" customWidth="1"/>
    <col min="6411" max="6411" width="2.5" style="42" customWidth="1"/>
    <col min="6412" max="6412" width="3.75" style="42" bestFit="1" customWidth="1"/>
    <col min="6413" max="6414" width="7.5" style="42" bestFit="1" customWidth="1"/>
    <col min="6415" max="6415" width="11" style="42" bestFit="1" customWidth="1"/>
    <col min="6416" max="6416" width="34.375" style="42" customWidth="1"/>
    <col min="6417" max="6656" width="9" style="42"/>
    <col min="6657" max="6657" width="4.5" style="42" bestFit="1" customWidth="1"/>
    <col min="6658" max="6658" width="6.375" style="42" bestFit="1" customWidth="1"/>
    <col min="6659" max="6659" width="10.5" style="42" bestFit="1" customWidth="1"/>
    <col min="6660" max="6660" width="15.625" style="42" bestFit="1" customWidth="1"/>
    <col min="6661" max="6661" width="26.25" style="42" customWidth="1"/>
    <col min="6662" max="6662" width="22.625" style="42" bestFit="1" customWidth="1"/>
    <col min="6663" max="6663" width="12.75" style="42" customWidth="1"/>
    <col min="6664" max="6664" width="7.5" style="42" bestFit="1" customWidth="1"/>
    <col min="6665" max="6665" width="8.625" style="42" customWidth="1"/>
    <col min="6666" max="6666" width="9.25" style="42" bestFit="1" customWidth="1"/>
    <col min="6667" max="6667" width="2.5" style="42" customWidth="1"/>
    <col min="6668" max="6668" width="3.75" style="42" bestFit="1" customWidth="1"/>
    <col min="6669" max="6670" width="7.5" style="42" bestFit="1" customWidth="1"/>
    <col min="6671" max="6671" width="11" style="42" bestFit="1" customWidth="1"/>
    <col min="6672" max="6672" width="34.375" style="42" customWidth="1"/>
    <col min="6673" max="6912" width="9" style="42"/>
    <col min="6913" max="6913" width="4.5" style="42" bestFit="1" customWidth="1"/>
    <col min="6914" max="6914" width="6.375" style="42" bestFit="1" customWidth="1"/>
    <col min="6915" max="6915" width="10.5" style="42" bestFit="1" customWidth="1"/>
    <col min="6916" max="6916" width="15.625" style="42" bestFit="1" customWidth="1"/>
    <col min="6917" max="6917" width="26.25" style="42" customWidth="1"/>
    <col min="6918" max="6918" width="22.625" style="42" bestFit="1" customWidth="1"/>
    <col min="6919" max="6919" width="12.75" style="42" customWidth="1"/>
    <col min="6920" max="6920" width="7.5" style="42" bestFit="1" customWidth="1"/>
    <col min="6921" max="6921" width="8.625" style="42" customWidth="1"/>
    <col min="6922" max="6922" width="9.25" style="42" bestFit="1" customWidth="1"/>
    <col min="6923" max="6923" width="2.5" style="42" customWidth="1"/>
    <col min="6924" max="6924" width="3.75" style="42" bestFit="1" customWidth="1"/>
    <col min="6925" max="6926" width="7.5" style="42" bestFit="1" customWidth="1"/>
    <col min="6927" max="6927" width="11" style="42" bestFit="1" customWidth="1"/>
    <col min="6928" max="6928" width="34.375" style="42" customWidth="1"/>
    <col min="6929" max="7168" width="9" style="42"/>
    <col min="7169" max="7169" width="4.5" style="42" bestFit="1" customWidth="1"/>
    <col min="7170" max="7170" width="6.375" style="42" bestFit="1" customWidth="1"/>
    <col min="7171" max="7171" width="10.5" style="42" bestFit="1" customWidth="1"/>
    <col min="7172" max="7172" width="15.625" style="42" bestFit="1" customWidth="1"/>
    <col min="7173" max="7173" width="26.25" style="42" customWidth="1"/>
    <col min="7174" max="7174" width="22.625" style="42" bestFit="1" customWidth="1"/>
    <col min="7175" max="7175" width="12.75" style="42" customWidth="1"/>
    <col min="7176" max="7176" width="7.5" style="42" bestFit="1" customWidth="1"/>
    <col min="7177" max="7177" width="8.625" style="42" customWidth="1"/>
    <col min="7178" max="7178" width="9.25" style="42" bestFit="1" customWidth="1"/>
    <col min="7179" max="7179" width="2.5" style="42" customWidth="1"/>
    <col min="7180" max="7180" width="3.75" style="42" bestFit="1" customWidth="1"/>
    <col min="7181" max="7182" width="7.5" style="42" bestFit="1" customWidth="1"/>
    <col min="7183" max="7183" width="11" style="42" bestFit="1" customWidth="1"/>
    <col min="7184" max="7184" width="34.375" style="42" customWidth="1"/>
    <col min="7185" max="7424" width="9" style="42"/>
    <col min="7425" max="7425" width="4.5" style="42" bestFit="1" customWidth="1"/>
    <col min="7426" max="7426" width="6.375" style="42" bestFit="1" customWidth="1"/>
    <col min="7427" max="7427" width="10.5" style="42" bestFit="1" customWidth="1"/>
    <col min="7428" max="7428" width="15.625" style="42" bestFit="1" customWidth="1"/>
    <col min="7429" max="7429" width="26.25" style="42" customWidth="1"/>
    <col min="7430" max="7430" width="22.625" style="42" bestFit="1" customWidth="1"/>
    <col min="7431" max="7431" width="12.75" style="42" customWidth="1"/>
    <col min="7432" max="7432" width="7.5" style="42" bestFit="1" customWidth="1"/>
    <col min="7433" max="7433" width="8.625" style="42" customWidth="1"/>
    <col min="7434" max="7434" width="9.25" style="42" bestFit="1" customWidth="1"/>
    <col min="7435" max="7435" width="2.5" style="42" customWidth="1"/>
    <col min="7436" max="7436" width="3.75" style="42" bestFit="1" customWidth="1"/>
    <col min="7437" max="7438" width="7.5" style="42" bestFit="1" customWidth="1"/>
    <col min="7439" max="7439" width="11" style="42" bestFit="1" customWidth="1"/>
    <col min="7440" max="7440" width="34.375" style="42" customWidth="1"/>
    <col min="7441" max="7680" width="9" style="42"/>
    <col min="7681" max="7681" width="4.5" style="42" bestFit="1" customWidth="1"/>
    <col min="7682" max="7682" width="6.375" style="42" bestFit="1" customWidth="1"/>
    <col min="7683" max="7683" width="10.5" style="42" bestFit="1" customWidth="1"/>
    <col min="7684" max="7684" width="15.625" style="42" bestFit="1" customWidth="1"/>
    <col min="7685" max="7685" width="26.25" style="42" customWidth="1"/>
    <col min="7686" max="7686" width="22.625" style="42" bestFit="1" customWidth="1"/>
    <col min="7687" max="7687" width="12.75" style="42" customWidth="1"/>
    <col min="7688" max="7688" width="7.5" style="42" bestFit="1" customWidth="1"/>
    <col min="7689" max="7689" width="8.625" style="42" customWidth="1"/>
    <col min="7690" max="7690" width="9.25" style="42" bestFit="1" customWidth="1"/>
    <col min="7691" max="7691" width="2.5" style="42" customWidth="1"/>
    <col min="7692" max="7692" width="3.75" style="42" bestFit="1" customWidth="1"/>
    <col min="7693" max="7694" width="7.5" style="42" bestFit="1" customWidth="1"/>
    <col min="7695" max="7695" width="11" style="42" bestFit="1" customWidth="1"/>
    <col min="7696" max="7696" width="34.375" style="42" customWidth="1"/>
    <col min="7697" max="7936" width="9" style="42"/>
    <col min="7937" max="7937" width="4.5" style="42" bestFit="1" customWidth="1"/>
    <col min="7938" max="7938" width="6.375" style="42" bestFit="1" customWidth="1"/>
    <col min="7939" max="7939" width="10.5" style="42" bestFit="1" customWidth="1"/>
    <col min="7940" max="7940" width="15.625" style="42" bestFit="1" customWidth="1"/>
    <col min="7941" max="7941" width="26.25" style="42" customWidth="1"/>
    <col min="7942" max="7942" width="22.625" style="42" bestFit="1" customWidth="1"/>
    <col min="7943" max="7943" width="12.75" style="42" customWidth="1"/>
    <col min="7944" max="7944" width="7.5" style="42" bestFit="1" customWidth="1"/>
    <col min="7945" max="7945" width="8.625" style="42" customWidth="1"/>
    <col min="7946" max="7946" width="9.25" style="42" bestFit="1" customWidth="1"/>
    <col min="7947" max="7947" width="2.5" style="42" customWidth="1"/>
    <col min="7948" max="7948" width="3.75" style="42" bestFit="1" customWidth="1"/>
    <col min="7949" max="7950" width="7.5" style="42" bestFit="1" customWidth="1"/>
    <col min="7951" max="7951" width="11" style="42" bestFit="1" customWidth="1"/>
    <col min="7952" max="7952" width="34.375" style="42" customWidth="1"/>
    <col min="7953" max="8192" width="9" style="42"/>
    <col min="8193" max="8193" width="4.5" style="42" bestFit="1" customWidth="1"/>
    <col min="8194" max="8194" width="6.375" style="42" bestFit="1" customWidth="1"/>
    <col min="8195" max="8195" width="10.5" style="42" bestFit="1" customWidth="1"/>
    <col min="8196" max="8196" width="15.625" style="42" bestFit="1" customWidth="1"/>
    <col min="8197" max="8197" width="26.25" style="42" customWidth="1"/>
    <col min="8198" max="8198" width="22.625" style="42" bestFit="1" customWidth="1"/>
    <col min="8199" max="8199" width="12.75" style="42" customWidth="1"/>
    <col min="8200" max="8200" width="7.5" style="42" bestFit="1" customWidth="1"/>
    <col min="8201" max="8201" width="8.625" style="42" customWidth="1"/>
    <col min="8202" max="8202" width="9.25" style="42" bestFit="1" customWidth="1"/>
    <col min="8203" max="8203" width="2.5" style="42" customWidth="1"/>
    <col min="8204" max="8204" width="3.75" style="42" bestFit="1" customWidth="1"/>
    <col min="8205" max="8206" width="7.5" style="42" bestFit="1" customWidth="1"/>
    <col min="8207" max="8207" width="11" style="42" bestFit="1" customWidth="1"/>
    <col min="8208" max="8208" width="34.375" style="42" customWidth="1"/>
    <col min="8209" max="8448" width="9" style="42"/>
    <col min="8449" max="8449" width="4.5" style="42" bestFit="1" customWidth="1"/>
    <col min="8450" max="8450" width="6.375" style="42" bestFit="1" customWidth="1"/>
    <col min="8451" max="8451" width="10.5" style="42" bestFit="1" customWidth="1"/>
    <col min="8452" max="8452" width="15.625" style="42" bestFit="1" customWidth="1"/>
    <col min="8453" max="8453" width="26.25" style="42" customWidth="1"/>
    <col min="8454" max="8454" width="22.625" style="42" bestFit="1" customWidth="1"/>
    <col min="8455" max="8455" width="12.75" style="42" customWidth="1"/>
    <col min="8456" max="8456" width="7.5" style="42" bestFit="1" customWidth="1"/>
    <col min="8457" max="8457" width="8.625" style="42" customWidth="1"/>
    <col min="8458" max="8458" width="9.25" style="42" bestFit="1" customWidth="1"/>
    <col min="8459" max="8459" width="2.5" style="42" customWidth="1"/>
    <col min="8460" max="8460" width="3.75" style="42" bestFit="1" customWidth="1"/>
    <col min="8461" max="8462" width="7.5" style="42" bestFit="1" customWidth="1"/>
    <col min="8463" max="8463" width="11" style="42" bestFit="1" customWidth="1"/>
    <col min="8464" max="8464" width="34.375" style="42" customWidth="1"/>
    <col min="8465" max="8704" width="9" style="42"/>
    <col min="8705" max="8705" width="4.5" style="42" bestFit="1" customWidth="1"/>
    <col min="8706" max="8706" width="6.375" style="42" bestFit="1" customWidth="1"/>
    <col min="8707" max="8707" width="10.5" style="42" bestFit="1" customWidth="1"/>
    <col min="8708" max="8708" width="15.625" style="42" bestFit="1" customWidth="1"/>
    <col min="8709" max="8709" width="26.25" style="42" customWidth="1"/>
    <col min="8710" max="8710" width="22.625" style="42" bestFit="1" customWidth="1"/>
    <col min="8711" max="8711" width="12.75" style="42" customWidth="1"/>
    <col min="8712" max="8712" width="7.5" style="42" bestFit="1" customWidth="1"/>
    <col min="8713" max="8713" width="8.625" style="42" customWidth="1"/>
    <col min="8714" max="8714" width="9.25" style="42" bestFit="1" customWidth="1"/>
    <col min="8715" max="8715" width="2.5" style="42" customWidth="1"/>
    <col min="8716" max="8716" width="3.75" style="42" bestFit="1" customWidth="1"/>
    <col min="8717" max="8718" width="7.5" style="42" bestFit="1" customWidth="1"/>
    <col min="8719" max="8719" width="11" style="42" bestFit="1" customWidth="1"/>
    <col min="8720" max="8720" width="34.375" style="42" customWidth="1"/>
    <col min="8721" max="8960" width="9" style="42"/>
    <col min="8961" max="8961" width="4.5" style="42" bestFit="1" customWidth="1"/>
    <col min="8962" max="8962" width="6.375" style="42" bestFit="1" customWidth="1"/>
    <col min="8963" max="8963" width="10.5" style="42" bestFit="1" customWidth="1"/>
    <col min="8964" max="8964" width="15.625" style="42" bestFit="1" customWidth="1"/>
    <col min="8965" max="8965" width="26.25" style="42" customWidth="1"/>
    <col min="8966" max="8966" width="22.625" style="42" bestFit="1" customWidth="1"/>
    <col min="8967" max="8967" width="12.75" style="42" customWidth="1"/>
    <col min="8968" max="8968" width="7.5" style="42" bestFit="1" customWidth="1"/>
    <col min="8969" max="8969" width="8.625" style="42" customWidth="1"/>
    <col min="8970" max="8970" width="9.25" style="42" bestFit="1" customWidth="1"/>
    <col min="8971" max="8971" width="2.5" style="42" customWidth="1"/>
    <col min="8972" max="8972" width="3.75" style="42" bestFit="1" customWidth="1"/>
    <col min="8973" max="8974" width="7.5" style="42" bestFit="1" customWidth="1"/>
    <col min="8975" max="8975" width="11" style="42" bestFit="1" customWidth="1"/>
    <col min="8976" max="8976" width="34.375" style="42" customWidth="1"/>
    <col min="8977" max="9216" width="9" style="42"/>
    <col min="9217" max="9217" width="4.5" style="42" bestFit="1" customWidth="1"/>
    <col min="9218" max="9218" width="6.375" style="42" bestFit="1" customWidth="1"/>
    <col min="9219" max="9219" width="10.5" style="42" bestFit="1" customWidth="1"/>
    <col min="9220" max="9220" width="15.625" style="42" bestFit="1" customWidth="1"/>
    <col min="9221" max="9221" width="26.25" style="42" customWidth="1"/>
    <col min="9222" max="9222" width="22.625" style="42" bestFit="1" customWidth="1"/>
    <col min="9223" max="9223" width="12.75" style="42" customWidth="1"/>
    <col min="9224" max="9224" width="7.5" style="42" bestFit="1" customWidth="1"/>
    <col min="9225" max="9225" width="8.625" style="42" customWidth="1"/>
    <col min="9226" max="9226" width="9.25" style="42" bestFit="1" customWidth="1"/>
    <col min="9227" max="9227" width="2.5" style="42" customWidth="1"/>
    <col min="9228" max="9228" width="3.75" style="42" bestFit="1" customWidth="1"/>
    <col min="9229" max="9230" width="7.5" style="42" bestFit="1" customWidth="1"/>
    <col min="9231" max="9231" width="11" style="42" bestFit="1" customWidth="1"/>
    <col min="9232" max="9232" width="34.375" style="42" customWidth="1"/>
    <col min="9233" max="9472" width="9" style="42"/>
    <col min="9473" max="9473" width="4.5" style="42" bestFit="1" customWidth="1"/>
    <col min="9474" max="9474" width="6.375" style="42" bestFit="1" customWidth="1"/>
    <col min="9475" max="9475" width="10.5" style="42" bestFit="1" customWidth="1"/>
    <col min="9476" max="9476" width="15.625" style="42" bestFit="1" customWidth="1"/>
    <col min="9477" max="9477" width="26.25" style="42" customWidth="1"/>
    <col min="9478" max="9478" width="22.625" style="42" bestFit="1" customWidth="1"/>
    <col min="9479" max="9479" width="12.75" style="42" customWidth="1"/>
    <col min="9480" max="9480" width="7.5" style="42" bestFit="1" customWidth="1"/>
    <col min="9481" max="9481" width="8.625" style="42" customWidth="1"/>
    <col min="9482" max="9482" width="9.25" style="42" bestFit="1" customWidth="1"/>
    <col min="9483" max="9483" width="2.5" style="42" customWidth="1"/>
    <col min="9484" max="9484" width="3.75" style="42" bestFit="1" customWidth="1"/>
    <col min="9485" max="9486" width="7.5" style="42" bestFit="1" customWidth="1"/>
    <col min="9487" max="9487" width="11" style="42" bestFit="1" customWidth="1"/>
    <col min="9488" max="9488" width="34.375" style="42" customWidth="1"/>
    <col min="9489" max="9728" width="9" style="42"/>
    <col min="9729" max="9729" width="4.5" style="42" bestFit="1" customWidth="1"/>
    <col min="9730" max="9730" width="6.375" style="42" bestFit="1" customWidth="1"/>
    <col min="9731" max="9731" width="10.5" style="42" bestFit="1" customWidth="1"/>
    <col min="9732" max="9732" width="15.625" style="42" bestFit="1" customWidth="1"/>
    <col min="9733" max="9733" width="26.25" style="42" customWidth="1"/>
    <col min="9734" max="9734" width="22.625" style="42" bestFit="1" customWidth="1"/>
    <col min="9735" max="9735" width="12.75" style="42" customWidth="1"/>
    <col min="9736" max="9736" width="7.5" style="42" bestFit="1" customWidth="1"/>
    <col min="9737" max="9737" width="8.625" style="42" customWidth="1"/>
    <col min="9738" max="9738" width="9.25" style="42" bestFit="1" customWidth="1"/>
    <col min="9739" max="9739" width="2.5" style="42" customWidth="1"/>
    <col min="9740" max="9740" width="3.75" style="42" bestFit="1" customWidth="1"/>
    <col min="9741" max="9742" width="7.5" style="42" bestFit="1" customWidth="1"/>
    <col min="9743" max="9743" width="11" style="42" bestFit="1" customWidth="1"/>
    <col min="9744" max="9744" width="34.375" style="42" customWidth="1"/>
    <col min="9745" max="9984" width="9" style="42"/>
    <col min="9985" max="9985" width="4.5" style="42" bestFit="1" customWidth="1"/>
    <col min="9986" max="9986" width="6.375" style="42" bestFit="1" customWidth="1"/>
    <col min="9987" max="9987" width="10.5" style="42" bestFit="1" customWidth="1"/>
    <col min="9988" max="9988" width="15.625" style="42" bestFit="1" customWidth="1"/>
    <col min="9989" max="9989" width="26.25" style="42" customWidth="1"/>
    <col min="9990" max="9990" width="22.625" style="42" bestFit="1" customWidth="1"/>
    <col min="9991" max="9991" width="12.75" style="42" customWidth="1"/>
    <col min="9992" max="9992" width="7.5" style="42" bestFit="1" customWidth="1"/>
    <col min="9993" max="9993" width="8.625" style="42" customWidth="1"/>
    <col min="9994" max="9994" width="9.25" style="42" bestFit="1" customWidth="1"/>
    <col min="9995" max="9995" width="2.5" style="42" customWidth="1"/>
    <col min="9996" max="9996" width="3.75" style="42" bestFit="1" customWidth="1"/>
    <col min="9997" max="9998" width="7.5" style="42" bestFit="1" customWidth="1"/>
    <col min="9999" max="9999" width="11" style="42" bestFit="1" customWidth="1"/>
    <col min="10000" max="10000" width="34.375" style="42" customWidth="1"/>
    <col min="10001" max="10240" width="9" style="42"/>
    <col min="10241" max="10241" width="4.5" style="42" bestFit="1" customWidth="1"/>
    <col min="10242" max="10242" width="6.375" style="42" bestFit="1" customWidth="1"/>
    <col min="10243" max="10243" width="10.5" style="42" bestFit="1" customWidth="1"/>
    <col min="10244" max="10244" width="15.625" style="42" bestFit="1" customWidth="1"/>
    <col min="10245" max="10245" width="26.25" style="42" customWidth="1"/>
    <col min="10246" max="10246" width="22.625" style="42" bestFit="1" customWidth="1"/>
    <col min="10247" max="10247" width="12.75" style="42" customWidth="1"/>
    <col min="10248" max="10248" width="7.5" style="42" bestFit="1" customWidth="1"/>
    <col min="10249" max="10249" width="8.625" style="42" customWidth="1"/>
    <col min="10250" max="10250" width="9.25" style="42" bestFit="1" customWidth="1"/>
    <col min="10251" max="10251" width="2.5" style="42" customWidth="1"/>
    <col min="10252" max="10252" width="3.75" style="42" bestFit="1" customWidth="1"/>
    <col min="10253" max="10254" width="7.5" style="42" bestFit="1" customWidth="1"/>
    <col min="10255" max="10255" width="11" style="42" bestFit="1" customWidth="1"/>
    <col min="10256" max="10256" width="34.375" style="42" customWidth="1"/>
    <col min="10257" max="10496" width="9" style="42"/>
    <col min="10497" max="10497" width="4.5" style="42" bestFit="1" customWidth="1"/>
    <col min="10498" max="10498" width="6.375" style="42" bestFit="1" customWidth="1"/>
    <col min="10499" max="10499" width="10.5" style="42" bestFit="1" customWidth="1"/>
    <col min="10500" max="10500" width="15.625" style="42" bestFit="1" customWidth="1"/>
    <col min="10501" max="10501" width="26.25" style="42" customWidth="1"/>
    <col min="10502" max="10502" width="22.625" style="42" bestFit="1" customWidth="1"/>
    <col min="10503" max="10503" width="12.75" style="42" customWidth="1"/>
    <col min="10504" max="10504" width="7.5" style="42" bestFit="1" customWidth="1"/>
    <col min="10505" max="10505" width="8.625" style="42" customWidth="1"/>
    <col min="10506" max="10506" width="9.25" style="42" bestFit="1" customWidth="1"/>
    <col min="10507" max="10507" width="2.5" style="42" customWidth="1"/>
    <col min="10508" max="10508" width="3.75" style="42" bestFit="1" customWidth="1"/>
    <col min="10509" max="10510" width="7.5" style="42" bestFit="1" customWidth="1"/>
    <col min="10511" max="10511" width="11" style="42" bestFit="1" customWidth="1"/>
    <col min="10512" max="10512" width="34.375" style="42" customWidth="1"/>
    <col min="10513" max="10752" width="9" style="42"/>
    <col min="10753" max="10753" width="4.5" style="42" bestFit="1" customWidth="1"/>
    <col min="10754" max="10754" width="6.375" style="42" bestFit="1" customWidth="1"/>
    <col min="10755" max="10755" width="10.5" style="42" bestFit="1" customWidth="1"/>
    <col min="10756" max="10756" width="15.625" style="42" bestFit="1" customWidth="1"/>
    <col min="10757" max="10757" width="26.25" style="42" customWidth="1"/>
    <col min="10758" max="10758" width="22.625" style="42" bestFit="1" customWidth="1"/>
    <col min="10759" max="10759" width="12.75" style="42" customWidth="1"/>
    <col min="10760" max="10760" width="7.5" style="42" bestFit="1" customWidth="1"/>
    <col min="10761" max="10761" width="8.625" style="42" customWidth="1"/>
    <col min="10762" max="10762" width="9.25" style="42" bestFit="1" customWidth="1"/>
    <col min="10763" max="10763" width="2.5" style="42" customWidth="1"/>
    <col min="10764" max="10764" width="3.75" style="42" bestFit="1" customWidth="1"/>
    <col min="10765" max="10766" width="7.5" style="42" bestFit="1" customWidth="1"/>
    <col min="10767" max="10767" width="11" style="42" bestFit="1" customWidth="1"/>
    <col min="10768" max="10768" width="34.375" style="42" customWidth="1"/>
    <col min="10769" max="11008" width="9" style="42"/>
    <col min="11009" max="11009" width="4.5" style="42" bestFit="1" customWidth="1"/>
    <col min="11010" max="11010" width="6.375" style="42" bestFit="1" customWidth="1"/>
    <col min="11011" max="11011" width="10.5" style="42" bestFit="1" customWidth="1"/>
    <col min="11012" max="11012" width="15.625" style="42" bestFit="1" customWidth="1"/>
    <col min="11013" max="11013" width="26.25" style="42" customWidth="1"/>
    <col min="11014" max="11014" width="22.625" style="42" bestFit="1" customWidth="1"/>
    <col min="11015" max="11015" width="12.75" style="42" customWidth="1"/>
    <col min="11016" max="11016" width="7.5" style="42" bestFit="1" customWidth="1"/>
    <col min="11017" max="11017" width="8.625" style="42" customWidth="1"/>
    <col min="11018" max="11018" width="9.25" style="42" bestFit="1" customWidth="1"/>
    <col min="11019" max="11019" width="2.5" style="42" customWidth="1"/>
    <col min="11020" max="11020" width="3.75" style="42" bestFit="1" customWidth="1"/>
    <col min="11021" max="11022" width="7.5" style="42" bestFit="1" customWidth="1"/>
    <col min="11023" max="11023" width="11" style="42" bestFit="1" customWidth="1"/>
    <col min="11024" max="11024" width="34.375" style="42" customWidth="1"/>
    <col min="11025" max="11264" width="9" style="42"/>
    <col min="11265" max="11265" width="4.5" style="42" bestFit="1" customWidth="1"/>
    <col min="11266" max="11266" width="6.375" style="42" bestFit="1" customWidth="1"/>
    <col min="11267" max="11267" width="10.5" style="42" bestFit="1" customWidth="1"/>
    <col min="11268" max="11268" width="15.625" style="42" bestFit="1" customWidth="1"/>
    <col min="11269" max="11269" width="26.25" style="42" customWidth="1"/>
    <col min="11270" max="11270" width="22.625" style="42" bestFit="1" customWidth="1"/>
    <col min="11271" max="11271" width="12.75" style="42" customWidth="1"/>
    <col min="11272" max="11272" width="7.5" style="42" bestFit="1" customWidth="1"/>
    <col min="11273" max="11273" width="8.625" style="42" customWidth="1"/>
    <col min="11274" max="11274" width="9.25" style="42" bestFit="1" customWidth="1"/>
    <col min="11275" max="11275" width="2.5" style="42" customWidth="1"/>
    <col min="11276" max="11276" width="3.75" style="42" bestFit="1" customWidth="1"/>
    <col min="11277" max="11278" width="7.5" style="42" bestFit="1" customWidth="1"/>
    <col min="11279" max="11279" width="11" style="42" bestFit="1" customWidth="1"/>
    <col min="11280" max="11280" width="34.375" style="42" customWidth="1"/>
    <col min="11281" max="11520" width="9" style="42"/>
    <col min="11521" max="11521" width="4.5" style="42" bestFit="1" customWidth="1"/>
    <col min="11522" max="11522" width="6.375" style="42" bestFit="1" customWidth="1"/>
    <col min="11523" max="11523" width="10.5" style="42" bestFit="1" customWidth="1"/>
    <col min="11524" max="11524" width="15.625" style="42" bestFit="1" customWidth="1"/>
    <col min="11525" max="11525" width="26.25" style="42" customWidth="1"/>
    <col min="11526" max="11526" width="22.625" style="42" bestFit="1" customWidth="1"/>
    <col min="11527" max="11527" width="12.75" style="42" customWidth="1"/>
    <col min="11528" max="11528" width="7.5" style="42" bestFit="1" customWidth="1"/>
    <col min="11529" max="11529" width="8.625" style="42" customWidth="1"/>
    <col min="11530" max="11530" width="9.25" style="42" bestFit="1" customWidth="1"/>
    <col min="11531" max="11531" width="2.5" style="42" customWidth="1"/>
    <col min="11532" max="11532" width="3.75" style="42" bestFit="1" customWidth="1"/>
    <col min="11533" max="11534" width="7.5" style="42" bestFit="1" customWidth="1"/>
    <col min="11535" max="11535" width="11" style="42" bestFit="1" customWidth="1"/>
    <col min="11536" max="11536" width="34.375" style="42" customWidth="1"/>
    <col min="11537" max="11776" width="9" style="42"/>
    <col min="11777" max="11777" width="4.5" style="42" bestFit="1" customWidth="1"/>
    <col min="11778" max="11778" width="6.375" style="42" bestFit="1" customWidth="1"/>
    <col min="11779" max="11779" width="10.5" style="42" bestFit="1" customWidth="1"/>
    <col min="11780" max="11780" width="15.625" style="42" bestFit="1" customWidth="1"/>
    <col min="11781" max="11781" width="26.25" style="42" customWidth="1"/>
    <col min="11782" max="11782" width="22.625" style="42" bestFit="1" customWidth="1"/>
    <col min="11783" max="11783" width="12.75" style="42" customWidth="1"/>
    <col min="11784" max="11784" width="7.5" style="42" bestFit="1" customWidth="1"/>
    <col min="11785" max="11785" width="8.625" style="42" customWidth="1"/>
    <col min="11786" max="11786" width="9.25" style="42" bestFit="1" customWidth="1"/>
    <col min="11787" max="11787" width="2.5" style="42" customWidth="1"/>
    <col min="11788" max="11788" width="3.75" style="42" bestFit="1" customWidth="1"/>
    <col min="11789" max="11790" width="7.5" style="42" bestFit="1" customWidth="1"/>
    <col min="11791" max="11791" width="11" style="42" bestFit="1" customWidth="1"/>
    <col min="11792" max="11792" width="34.375" style="42" customWidth="1"/>
    <col min="11793" max="12032" width="9" style="42"/>
    <col min="12033" max="12033" width="4.5" style="42" bestFit="1" customWidth="1"/>
    <col min="12034" max="12034" width="6.375" style="42" bestFit="1" customWidth="1"/>
    <col min="12035" max="12035" width="10.5" style="42" bestFit="1" customWidth="1"/>
    <col min="12036" max="12036" width="15.625" style="42" bestFit="1" customWidth="1"/>
    <col min="12037" max="12037" width="26.25" style="42" customWidth="1"/>
    <col min="12038" max="12038" width="22.625" style="42" bestFit="1" customWidth="1"/>
    <col min="12039" max="12039" width="12.75" style="42" customWidth="1"/>
    <col min="12040" max="12040" width="7.5" style="42" bestFit="1" customWidth="1"/>
    <col min="12041" max="12041" width="8.625" style="42" customWidth="1"/>
    <col min="12042" max="12042" width="9.25" style="42" bestFit="1" customWidth="1"/>
    <col min="12043" max="12043" width="2.5" style="42" customWidth="1"/>
    <col min="12044" max="12044" width="3.75" style="42" bestFit="1" customWidth="1"/>
    <col min="12045" max="12046" width="7.5" style="42" bestFit="1" customWidth="1"/>
    <col min="12047" max="12047" width="11" style="42" bestFit="1" customWidth="1"/>
    <col min="12048" max="12048" width="34.375" style="42" customWidth="1"/>
    <col min="12049" max="12288" width="9" style="42"/>
    <col min="12289" max="12289" width="4.5" style="42" bestFit="1" customWidth="1"/>
    <col min="12290" max="12290" width="6.375" style="42" bestFit="1" customWidth="1"/>
    <col min="12291" max="12291" width="10.5" style="42" bestFit="1" customWidth="1"/>
    <col min="12292" max="12292" width="15.625" style="42" bestFit="1" customWidth="1"/>
    <col min="12293" max="12293" width="26.25" style="42" customWidth="1"/>
    <col min="12294" max="12294" width="22.625" style="42" bestFit="1" customWidth="1"/>
    <col min="12295" max="12295" width="12.75" style="42" customWidth="1"/>
    <col min="12296" max="12296" width="7.5" style="42" bestFit="1" customWidth="1"/>
    <col min="12297" max="12297" width="8.625" style="42" customWidth="1"/>
    <col min="12298" max="12298" width="9.25" style="42" bestFit="1" customWidth="1"/>
    <col min="12299" max="12299" width="2.5" style="42" customWidth="1"/>
    <col min="12300" max="12300" width="3.75" style="42" bestFit="1" customWidth="1"/>
    <col min="12301" max="12302" width="7.5" style="42" bestFit="1" customWidth="1"/>
    <col min="12303" max="12303" width="11" style="42" bestFit="1" customWidth="1"/>
    <col min="12304" max="12304" width="34.375" style="42" customWidth="1"/>
    <col min="12305" max="12544" width="9" style="42"/>
    <col min="12545" max="12545" width="4.5" style="42" bestFit="1" customWidth="1"/>
    <col min="12546" max="12546" width="6.375" style="42" bestFit="1" customWidth="1"/>
    <col min="12547" max="12547" width="10.5" style="42" bestFit="1" customWidth="1"/>
    <col min="12548" max="12548" width="15.625" style="42" bestFit="1" customWidth="1"/>
    <col min="12549" max="12549" width="26.25" style="42" customWidth="1"/>
    <col min="12550" max="12550" width="22.625" style="42" bestFit="1" customWidth="1"/>
    <col min="12551" max="12551" width="12.75" style="42" customWidth="1"/>
    <col min="12552" max="12552" width="7.5" style="42" bestFit="1" customWidth="1"/>
    <col min="12553" max="12553" width="8.625" style="42" customWidth="1"/>
    <col min="12554" max="12554" width="9.25" style="42" bestFit="1" customWidth="1"/>
    <col min="12555" max="12555" width="2.5" style="42" customWidth="1"/>
    <col min="12556" max="12556" width="3.75" style="42" bestFit="1" customWidth="1"/>
    <col min="12557" max="12558" width="7.5" style="42" bestFit="1" customWidth="1"/>
    <col min="12559" max="12559" width="11" style="42" bestFit="1" customWidth="1"/>
    <col min="12560" max="12560" width="34.375" style="42" customWidth="1"/>
    <col min="12561" max="12800" width="9" style="42"/>
    <col min="12801" max="12801" width="4.5" style="42" bestFit="1" customWidth="1"/>
    <col min="12802" max="12802" width="6.375" style="42" bestFit="1" customWidth="1"/>
    <col min="12803" max="12803" width="10.5" style="42" bestFit="1" customWidth="1"/>
    <col min="12804" max="12804" width="15.625" style="42" bestFit="1" customWidth="1"/>
    <col min="12805" max="12805" width="26.25" style="42" customWidth="1"/>
    <col min="12806" max="12806" width="22.625" style="42" bestFit="1" customWidth="1"/>
    <col min="12807" max="12807" width="12.75" style="42" customWidth="1"/>
    <col min="12808" max="12808" width="7.5" style="42" bestFit="1" customWidth="1"/>
    <col min="12809" max="12809" width="8.625" style="42" customWidth="1"/>
    <col min="12810" max="12810" width="9.25" style="42" bestFit="1" customWidth="1"/>
    <col min="12811" max="12811" width="2.5" style="42" customWidth="1"/>
    <col min="12812" max="12812" width="3.75" style="42" bestFit="1" customWidth="1"/>
    <col min="12813" max="12814" width="7.5" style="42" bestFit="1" customWidth="1"/>
    <col min="12815" max="12815" width="11" style="42" bestFit="1" customWidth="1"/>
    <col min="12816" max="12816" width="34.375" style="42" customWidth="1"/>
    <col min="12817" max="13056" width="9" style="42"/>
    <col min="13057" max="13057" width="4.5" style="42" bestFit="1" customWidth="1"/>
    <col min="13058" max="13058" width="6.375" style="42" bestFit="1" customWidth="1"/>
    <col min="13059" max="13059" width="10.5" style="42" bestFit="1" customWidth="1"/>
    <col min="13060" max="13060" width="15.625" style="42" bestFit="1" customWidth="1"/>
    <col min="13061" max="13061" width="26.25" style="42" customWidth="1"/>
    <col min="13062" max="13062" width="22.625" style="42" bestFit="1" customWidth="1"/>
    <col min="13063" max="13063" width="12.75" style="42" customWidth="1"/>
    <col min="13064" max="13064" width="7.5" style="42" bestFit="1" customWidth="1"/>
    <col min="13065" max="13065" width="8.625" style="42" customWidth="1"/>
    <col min="13066" max="13066" width="9.25" style="42" bestFit="1" customWidth="1"/>
    <col min="13067" max="13067" width="2.5" style="42" customWidth="1"/>
    <col min="13068" max="13068" width="3.75" style="42" bestFit="1" customWidth="1"/>
    <col min="13069" max="13070" width="7.5" style="42" bestFit="1" customWidth="1"/>
    <col min="13071" max="13071" width="11" style="42" bestFit="1" customWidth="1"/>
    <col min="13072" max="13072" width="34.375" style="42" customWidth="1"/>
    <col min="13073" max="13312" width="9" style="42"/>
    <col min="13313" max="13313" width="4.5" style="42" bestFit="1" customWidth="1"/>
    <col min="13314" max="13314" width="6.375" style="42" bestFit="1" customWidth="1"/>
    <col min="13315" max="13315" width="10.5" style="42" bestFit="1" customWidth="1"/>
    <col min="13316" max="13316" width="15.625" style="42" bestFit="1" customWidth="1"/>
    <col min="13317" max="13317" width="26.25" style="42" customWidth="1"/>
    <col min="13318" max="13318" width="22.625" style="42" bestFit="1" customWidth="1"/>
    <col min="13319" max="13319" width="12.75" style="42" customWidth="1"/>
    <col min="13320" max="13320" width="7.5" style="42" bestFit="1" customWidth="1"/>
    <col min="13321" max="13321" width="8.625" style="42" customWidth="1"/>
    <col min="13322" max="13322" width="9.25" style="42" bestFit="1" customWidth="1"/>
    <col min="13323" max="13323" width="2.5" style="42" customWidth="1"/>
    <col min="13324" max="13324" width="3.75" style="42" bestFit="1" customWidth="1"/>
    <col min="13325" max="13326" width="7.5" style="42" bestFit="1" customWidth="1"/>
    <col min="13327" max="13327" width="11" style="42" bestFit="1" customWidth="1"/>
    <col min="13328" max="13328" width="34.375" style="42" customWidth="1"/>
    <col min="13329" max="13568" width="9" style="42"/>
    <col min="13569" max="13569" width="4.5" style="42" bestFit="1" customWidth="1"/>
    <col min="13570" max="13570" width="6.375" style="42" bestFit="1" customWidth="1"/>
    <col min="13571" max="13571" width="10.5" style="42" bestFit="1" customWidth="1"/>
    <col min="13572" max="13572" width="15.625" style="42" bestFit="1" customWidth="1"/>
    <col min="13573" max="13573" width="26.25" style="42" customWidth="1"/>
    <col min="13574" max="13574" width="22.625" style="42" bestFit="1" customWidth="1"/>
    <col min="13575" max="13575" width="12.75" style="42" customWidth="1"/>
    <col min="13576" max="13576" width="7.5" style="42" bestFit="1" customWidth="1"/>
    <col min="13577" max="13577" width="8.625" style="42" customWidth="1"/>
    <col min="13578" max="13578" width="9.25" style="42" bestFit="1" customWidth="1"/>
    <col min="13579" max="13579" width="2.5" style="42" customWidth="1"/>
    <col min="13580" max="13580" width="3.75" style="42" bestFit="1" customWidth="1"/>
    <col min="13581" max="13582" width="7.5" style="42" bestFit="1" customWidth="1"/>
    <col min="13583" max="13583" width="11" style="42" bestFit="1" customWidth="1"/>
    <col min="13584" max="13584" width="34.375" style="42" customWidth="1"/>
    <col min="13585" max="13824" width="9" style="42"/>
    <col min="13825" max="13825" width="4.5" style="42" bestFit="1" customWidth="1"/>
    <col min="13826" max="13826" width="6.375" style="42" bestFit="1" customWidth="1"/>
    <col min="13827" max="13827" width="10.5" style="42" bestFit="1" customWidth="1"/>
    <col min="13828" max="13828" width="15.625" style="42" bestFit="1" customWidth="1"/>
    <col min="13829" max="13829" width="26.25" style="42" customWidth="1"/>
    <col min="13830" max="13830" width="22.625" style="42" bestFit="1" customWidth="1"/>
    <col min="13831" max="13831" width="12.75" style="42" customWidth="1"/>
    <col min="13832" max="13832" width="7.5" style="42" bestFit="1" customWidth="1"/>
    <col min="13833" max="13833" width="8.625" style="42" customWidth="1"/>
    <col min="13834" max="13834" width="9.25" style="42" bestFit="1" customWidth="1"/>
    <col min="13835" max="13835" width="2.5" style="42" customWidth="1"/>
    <col min="13836" max="13836" width="3.75" style="42" bestFit="1" customWidth="1"/>
    <col min="13837" max="13838" width="7.5" style="42" bestFit="1" customWidth="1"/>
    <col min="13839" max="13839" width="11" style="42" bestFit="1" customWidth="1"/>
    <col min="13840" max="13840" width="34.375" style="42" customWidth="1"/>
    <col min="13841" max="14080" width="9" style="42"/>
    <col min="14081" max="14081" width="4.5" style="42" bestFit="1" customWidth="1"/>
    <col min="14082" max="14082" width="6.375" style="42" bestFit="1" customWidth="1"/>
    <col min="14083" max="14083" width="10.5" style="42" bestFit="1" customWidth="1"/>
    <col min="14084" max="14084" width="15.625" style="42" bestFit="1" customWidth="1"/>
    <col min="14085" max="14085" width="26.25" style="42" customWidth="1"/>
    <col min="14086" max="14086" width="22.625" style="42" bestFit="1" customWidth="1"/>
    <col min="14087" max="14087" width="12.75" style="42" customWidth="1"/>
    <col min="14088" max="14088" width="7.5" style="42" bestFit="1" customWidth="1"/>
    <col min="14089" max="14089" width="8.625" style="42" customWidth="1"/>
    <col min="14090" max="14090" width="9.25" style="42" bestFit="1" customWidth="1"/>
    <col min="14091" max="14091" width="2.5" style="42" customWidth="1"/>
    <col min="14092" max="14092" width="3.75" style="42" bestFit="1" customWidth="1"/>
    <col min="14093" max="14094" width="7.5" style="42" bestFit="1" customWidth="1"/>
    <col min="14095" max="14095" width="11" style="42" bestFit="1" customWidth="1"/>
    <col min="14096" max="14096" width="34.375" style="42" customWidth="1"/>
    <col min="14097" max="14336" width="9" style="42"/>
    <col min="14337" max="14337" width="4.5" style="42" bestFit="1" customWidth="1"/>
    <col min="14338" max="14338" width="6.375" style="42" bestFit="1" customWidth="1"/>
    <col min="14339" max="14339" width="10.5" style="42" bestFit="1" customWidth="1"/>
    <col min="14340" max="14340" width="15.625" style="42" bestFit="1" customWidth="1"/>
    <col min="14341" max="14341" width="26.25" style="42" customWidth="1"/>
    <col min="14342" max="14342" width="22.625" style="42" bestFit="1" customWidth="1"/>
    <col min="14343" max="14343" width="12.75" style="42" customWidth="1"/>
    <col min="14344" max="14344" width="7.5" style="42" bestFit="1" customWidth="1"/>
    <col min="14345" max="14345" width="8.625" style="42" customWidth="1"/>
    <col min="14346" max="14346" width="9.25" style="42" bestFit="1" customWidth="1"/>
    <col min="14347" max="14347" width="2.5" style="42" customWidth="1"/>
    <col min="14348" max="14348" width="3.75" style="42" bestFit="1" customWidth="1"/>
    <col min="14349" max="14350" width="7.5" style="42" bestFit="1" customWidth="1"/>
    <col min="14351" max="14351" width="11" style="42" bestFit="1" customWidth="1"/>
    <col min="14352" max="14352" width="34.375" style="42" customWidth="1"/>
    <col min="14353" max="14592" width="9" style="42"/>
    <col min="14593" max="14593" width="4.5" style="42" bestFit="1" customWidth="1"/>
    <col min="14594" max="14594" width="6.375" style="42" bestFit="1" customWidth="1"/>
    <col min="14595" max="14595" width="10.5" style="42" bestFit="1" customWidth="1"/>
    <col min="14596" max="14596" width="15.625" style="42" bestFit="1" customWidth="1"/>
    <col min="14597" max="14597" width="26.25" style="42" customWidth="1"/>
    <col min="14598" max="14598" width="22.625" style="42" bestFit="1" customWidth="1"/>
    <col min="14599" max="14599" width="12.75" style="42" customWidth="1"/>
    <col min="14600" max="14600" width="7.5" style="42" bestFit="1" customWidth="1"/>
    <col min="14601" max="14601" width="8.625" style="42" customWidth="1"/>
    <col min="14602" max="14602" width="9.25" style="42" bestFit="1" customWidth="1"/>
    <col min="14603" max="14603" width="2.5" style="42" customWidth="1"/>
    <col min="14604" max="14604" width="3.75" style="42" bestFit="1" customWidth="1"/>
    <col min="14605" max="14606" width="7.5" style="42" bestFit="1" customWidth="1"/>
    <col min="14607" max="14607" width="11" style="42" bestFit="1" customWidth="1"/>
    <col min="14608" max="14608" width="34.375" style="42" customWidth="1"/>
    <col min="14609" max="14848" width="9" style="42"/>
    <col min="14849" max="14849" width="4.5" style="42" bestFit="1" customWidth="1"/>
    <col min="14850" max="14850" width="6.375" style="42" bestFit="1" customWidth="1"/>
    <col min="14851" max="14851" width="10.5" style="42" bestFit="1" customWidth="1"/>
    <col min="14852" max="14852" width="15.625" style="42" bestFit="1" customWidth="1"/>
    <col min="14853" max="14853" width="26.25" style="42" customWidth="1"/>
    <col min="14854" max="14854" width="22.625" style="42" bestFit="1" customWidth="1"/>
    <col min="14855" max="14855" width="12.75" style="42" customWidth="1"/>
    <col min="14856" max="14856" width="7.5" style="42" bestFit="1" customWidth="1"/>
    <col min="14857" max="14857" width="8.625" style="42" customWidth="1"/>
    <col min="14858" max="14858" width="9.25" style="42" bestFit="1" customWidth="1"/>
    <col min="14859" max="14859" width="2.5" style="42" customWidth="1"/>
    <col min="14860" max="14860" width="3.75" style="42" bestFit="1" customWidth="1"/>
    <col min="14861" max="14862" width="7.5" style="42" bestFit="1" customWidth="1"/>
    <col min="14863" max="14863" width="11" style="42" bestFit="1" customWidth="1"/>
    <col min="14864" max="14864" width="34.375" style="42" customWidth="1"/>
    <col min="14865" max="15104" width="9" style="42"/>
    <col min="15105" max="15105" width="4.5" style="42" bestFit="1" customWidth="1"/>
    <col min="15106" max="15106" width="6.375" style="42" bestFit="1" customWidth="1"/>
    <col min="15107" max="15107" width="10.5" style="42" bestFit="1" customWidth="1"/>
    <col min="15108" max="15108" width="15.625" style="42" bestFit="1" customWidth="1"/>
    <col min="15109" max="15109" width="26.25" style="42" customWidth="1"/>
    <col min="15110" max="15110" width="22.625" style="42" bestFit="1" customWidth="1"/>
    <col min="15111" max="15111" width="12.75" style="42" customWidth="1"/>
    <col min="15112" max="15112" width="7.5" style="42" bestFit="1" customWidth="1"/>
    <col min="15113" max="15113" width="8.625" style="42" customWidth="1"/>
    <col min="15114" max="15114" width="9.25" style="42" bestFit="1" customWidth="1"/>
    <col min="15115" max="15115" width="2.5" style="42" customWidth="1"/>
    <col min="15116" max="15116" width="3.75" style="42" bestFit="1" customWidth="1"/>
    <col min="15117" max="15118" width="7.5" style="42" bestFit="1" customWidth="1"/>
    <col min="15119" max="15119" width="11" style="42" bestFit="1" customWidth="1"/>
    <col min="15120" max="15120" width="34.375" style="42" customWidth="1"/>
    <col min="15121" max="15360" width="9" style="42"/>
    <col min="15361" max="15361" width="4.5" style="42" bestFit="1" customWidth="1"/>
    <col min="15362" max="15362" width="6.375" style="42" bestFit="1" customWidth="1"/>
    <col min="15363" max="15363" width="10.5" style="42" bestFit="1" customWidth="1"/>
    <col min="15364" max="15364" width="15.625" style="42" bestFit="1" customWidth="1"/>
    <col min="15365" max="15365" width="26.25" style="42" customWidth="1"/>
    <col min="15366" max="15366" width="22.625" style="42" bestFit="1" customWidth="1"/>
    <col min="15367" max="15367" width="12.75" style="42" customWidth="1"/>
    <col min="15368" max="15368" width="7.5" style="42" bestFit="1" customWidth="1"/>
    <col min="15369" max="15369" width="8.625" style="42" customWidth="1"/>
    <col min="15370" max="15370" width="9.25" style="42" bestFit="1" customWidth="1"/>
    <col min="15371" max="15371" width="2.5" style="42" customWidth="1"/>
    <col min="15372" max="15372" width="3.75" style="42" bestFit="1" customWidth="1"/>
    <col min="15373" max="15374" width="7.5" style="42" bestFit="1" customWidth="1"/>
    <col min="15375" max="15375" width="11" style="42" bestFit="1" customWidth="1"/>
    <col min="15376" max="15376" width="34.375" style="42" customWidth="1"/>
    <col min="15377" max="15616" width="9" style="42"/>
    <col min="15617" max="15617" width="4.5" style="42" bestFit="1" customWidth="1"/>
    <col min="15618" max="15618" width="6.375" style="42" bestFit="1" customWidth="1"/>
    <col min="15619" max="15619" width="10.5" style="42" bestFit="1" customWidth="1"/>
    <col min="15620" max="15620" width="15.625" style="42" bestFit="1" customWidth="1"/>
    <col min="15621" max="15621" width="26.25" style="42" customWidth="1"/>
    <col min="15622" max="15622" width="22.625" style="42" bestFit="1" customWidth="1"/>
    <col min="15623" max="15623" width="12.75" style="42" customWidth="1"/>
    <col min="15624" max="15624" width="7.5" style="42" bestFit="1" customWidth="1"/>
    <col min="15625" max="15625" width="8.625" style="42" customWidth="1"/>
    <col min="15626" max="15626" width="9.25" style="42" bestFit="1" customWidth="1"/>
    <col min="15627" max="15627" width="2.5" style="42" customWidth="1"/>
    <col min="15628" max="15628" width="3.75" style="42" bestFit="1" customWidth="1"/>
    <col min="15629" max="15630" width="7.5" style="42" bestFit="1" customWidth="1"/>
    <col min="15631" max="15631" width="11" style="42" bestFit="1" customWidth="1"/>
    <col min="15632" max="15632" width="34.375" style="42" customWidth="1"/>
    <col min="15633" max="15872" width="9" style="42"/>
    <col min="15873" max="15873" width="4.5" style="42" bestFit="1" customWidth="1"/>
    <col min="15874" max="15874" width="6.375" style="42" bestFit="1" customWidth="1"/>
    <col min="15875" max="15875" width="10.5" style="42" bestFit="1" customWidth="1"/>
    <col min="15876" max="15876" width="15.625" style="42" bestFit="1" customWidth="1"/>
    <col min="15877" max="15877" width="26.25" style="42" customWidth="1"/>
    <col min="15878" max="15878" width="22.625" style="42" bestFit="1" customWidth="1"/>
    <col min="15879" max="15879" width="12.75" style="42" customWidth="1"/>
    <col min="15880" max="15880" width="7.5" style="42" bestFit="1" customWidth="1"/>
    <col min="15881" max="15881" width="8.625" style="42" customWidth="1"/>
    <col min="15882" max="15882" width="9.25" style="42" bestFit="1" customWidth="1"/>
    <col min="15883" max="15883" width="2.5" style="42" customWidth="1"/>
    <col min="15884" max="15884" width="3.75" style="42" bestFit="1" customWidth="1"/>
    <col min="15885" max="15886" width="7.5" style="42" bestFit="1" customWidth="1"/>
    <col min="15887" max="15887" width="11" style="42" bestFit="1" customWidth="1"/>
    <col min="15888" max="15888" width="34.375" style="42" customWidth="1"/>
    <col min="15889" max="16128" width="9" style="42"/>
    <col min="16129" max="16129" width="4.5" style="42" bestFit="1" customWidth="1"/>
    <col min="16130" max="16130" width="6.375" style="42" bestFit="1" customWidth="1"/>
    <col min="16131" max="16131" width="10.5" style="42" bestFit="1" customWidth="1"/>
    <col min="16132" max="16132" width="15.625" style="42" bestFit="1" customWidth="1"/>
    <col min="16133" max="16133" width="26.25" style="42" customWidth="1"/>
    <col min="16134" max="16134" width="22.625" style="42" bestFit="1" customWidth="1"/>
    <col min="16135" max="16135" width="12.75" style="42" customWidth="1"/>
    <col min="16136" max="16136" width="7.5" style="42" bestFit="1" customWidth="1"/>
    <col min="16137" max="16137" width="8.625" style="42" customWidth="1"/>
    <col min="16138" max="16138" width="9.25" style="42" bestFit="1" customWidth="1"/>
    <col min="16139" max="16139" width="2.5" style="42" customWidth="1"/>
    <col min="16140" max="16140" width="3.75" style="42" bestFit="1" customWidth="1"/>
    <col min="16141" max="16142" width="7.5" style="42" bestFit="1" customWidth="1"/>
    <col min="16143" max="16143" width="11" style="42" bestFit="1" customWidth="1"/>
    <col min="16144" max="16144" width="34.375" style="42" customWidth="1"/>
    <col min="16145" max="16384" width="9" style="42"/>
  </cols>
  <sheetData>
    <row r="1" spans="1:16" s="41" customFormat="1" ht="14.25" thickBot="1">
      <c r="A1" s="40" t="s">
        <v>56</v>
      </c>
      <c r="B1" s="40" t="s">
        <v>57</v>
      </c>
      <c r="C1" s="40" t="s">
        <v>58</v>
      </c>
      <c r="D1" s="40" t="s">
        <v>59</v>
      </c>
      <c r="E1" s="40" t="s">
        <v>60</v>
      </c>
      <c r="F1" s="40" t="s">
        <v>61</v>
      </c>
      <c r="G1" s="40" t="s">
        <v>62</v>
      </c>
      <c r="H1" s="40" t="s">
        <v>63</v>
      </c>
      <c r="I1" s="40" t="s">
        <v>64</v>
      </c>
      <c r="J1" s="40" t="s">
        <v>65</v>
      </c>
      <c r="L1" s="42"/>
      <c r="P1" s="42"/>
    </row>
    <row r="2" spans="1:16" s="41" customFormat="1" ht="13.5" customHeight="1" thickTop="1">
      <c r="A2" s="213"/>
      <c r="B2" s="216" t="s">
        <v>66</v>
      </c>
      <c r="C2" s="216" t="s">
        <v>67</v>
      </c>
      <c r="D2" s="216" t="s">
        <v>68</v>
      </c>
      <c r="E2" s="216" t="s">
        <v>69</v>
      </c>
      <c r="F2" s="216" t="s">
        <v>70</v>
      </c>
      <c r="G2" s="216" t="s">
        <v>71</v>
      </c>
      <c r="H2" s="213" t="s">
        <v>72</v>
      </c>
      <c r="I2" s="213"/>
      <c r="J2" s="213"/>
      <c r="L2" s="226" t="s">
        <v>73</v>
      </c>
      <c r="M2" s="226"/>
      <c r="N2" s="226"/>
      <c r="O2" s="229" t="s">
        <v>137</v>
      </c>
      <c r="P2" s="229"/>
    </row>
    <row r="3" spans="1:16" s="41" customFormat="1" ht="40.5" customHeight="1">
      <c r="A3" s="214"/>
      <c r="B3" s="217"/>
      <c r="C3" s="217"/>
      <c r="D3" s="217"/>
      <c r="E3" s="217"/>
      <c r="F3" s="217"/>
      <c r="G3" s="217"/>
      <c r="H3" s="232" t="s">
        <v>74</v>
      </c>
      <c r="I3" s="233"/>
      <c r="J3" s="43" t="s">
        <v>75</v>
      </c>
      <c r="L3" s="227"/>
      <c r="M3" s="227"/>
      <c r="N3" s="227"/>
      <c r="O3" s="230"/>
      <c r="P3" s="230"/>
    </row>
    <row r="4" spans="1:16" ht="14.25" thickBot="1">
      <c r="A4" s="214"/>
      <c r="B4" s="234" t="s">
        <v>76</v>
      </c>
      <c r="C4" s="235"/>
      <c r="D4" s="235"/>
      <c r="E4" s="235"/>
      <c r="F4" s="235"/>
      <c r="G4" s="235"/>
      <c r="H4" s="235"/>
      <c r="I4" s="235"/>
      <c r="J4" s="236"/>
      <c r="L4" s="228"/>
      <c r="M4" s="228"/>
      <c r="N4" s="228"/>
      <c r="O4" s="231"/>
      <c r="P4" s="231"/>
    </row>
    <row r="5" spans="1:16" ht="15" thickTop="1" thickBot="1">
      <c r="A5" s="214"/>
      <c r="B5" s="44">
        <v>1</v>
      </c>
      <c r="C5" s="44" t="s">
        <v>77</v>
      </c>
      <c r="D5" s="44" t="s">
        <v>78</v>
      </c>
      <c r="E5" s="44" t="s">
        <v>79</v>
      </c>
      <c r="F5" s="45" t="s">
        <v>80</v>
      </c>
      <c r="G5" s="46" t="s">
        <v>81</v>
      </c>
      <c r="H5" s="47">
        <v>1</v>
      </c>
      <c r="I5" s="47" t="str">
        <f t="shared" ref="I5:I68" si="0">VLOOKUP(H5,$M$7:$N$30,2)</f>
        <v>100m</v>
      </c>
      <c r="J5" s="47">
        <v>1084</v>
      </c>
    </row>
    <row r="6" spans="1:16" ht="14.25" thickBot="1">
      <c r="A6" s="215"/>
      <c r="B6" s="44">
        <v>2</v>
      </c>
      <c r="C6" s="44">
        <v>1234</v>
      </c>
      <c r="D6" s="44" t="s">
        <v>82</v>
      </c>
      <c r="E6" s="44" t="s">
        <v>83</v>
      </c>
      <c r="F6" s="45"/>
      <c r="G6" s="44">
        <v>3</v>
      </c>
      <c r="H6" s="47">
        <v>24</v>
      </c>
      <c r="I6" s="47" t="str">
        <f t="shared" si="0"/>
        <v>3000m</v>
      </c>
      <c r="J6" s="47">
        <v>3890</v>
      </c>
      <c r="L6" s="48" t="s">
        <v>84</v>
      </c>
      <c r="M6" s="49" t="s">
        <v>63</v>
      </c>
      <c r="N6" s="50" t="s">
        <v>64</v>
      </c>
      <c r="O6" s="50" t="s">
        <v>85</v>
      </c>
      <c r="P6" s="51" t="s">
        <v>86</v>
      </c>
    </row>
    <row r="7" spans="1:16">
      <c r="A7" s="40">
        <v>1</v>
      </c>
      <c r="B7" s="18"/>
      <c r="C7" s="18"/>
      <c r="D7" s="18"/>
      <c r="E7" s="18"/>
      <c r="F7" s="52"/>
      <c r="G7" s="18"/>
      <c r="H7" s="18"/>
      <c r="I7" s="53" t="e">
        <f t="shared" si="0"/>
        <v>#N/A</v>
      </c>
      <c r="J7" s="18"/>
      <c r="L7" s="218" t="s">
        <v>87</v>
      </c>
      <c r="M7" s="54">
        <v>1</v>
      </c>
      <c r="N7" s="55" t="s">
        <v>88</v>
      </c>
      <c r="O7" s="55">
        <v>1104</v>
      </c>
      <c r="P7" s="237" t="s">
        <v>89</v>
      </c>
    </row>
    <row r="8" spans="1:16">
      <c r="A8" s="40">
        <v>2</v>
      </c>
      <c r="B8" s="18"/>
      <c r="C8" s="18"/>
      <c r="D8" s="18"/>
      <c r="E8" s="18"/>
      <c r="F8" s="52"/>
      <c r="G8" s="18"/>
      <c r="H8" s="18"/>
      <c r="I8" s="53" t="e">
        <f t="shared" si="0"/>
        <v>#N/A</v>
      </c>
      <c r="J8" s="18"/>
      <c r="L8" s="219"/>
      <c r="M8" s="56">
        <v>2</v>
      </c>
      <c r="N8" s="40" t="s">
        <v>90</v>
      </c>
      <c r="O8" s="40">
        <v>2130</v>
      </c>
      <c r="P8" s="222"/>
    </row>
    <row r="9" spans="1:16">
      <c r="A9" s="40">
        <v>3</v>
      </c>
      <c r="B9" s="18"/>
      <c r="C9" s="18"/>
      <c r="D9" s="18"/>
      <c r="E9" s="18"/>
      <c r="F9" s="52"/>
      <c r="G9" s="18"/>
      <c r="H9" s="18"/>
      <c r="I9" s="53" t="e">
        <f t="shared" si="0"/>
        <v>#N/A</v>
      </c>
      <c r="J9" s="18"/>
      <c r="L9" s="219"/>
      <c r="M9" s="56">
        <v>3</v>
      </c>
      <c r="N9" s="40" t="s">
        <v>91</v>
      </c>
      <c r="O9" s="40">
        <v>5184</v>
      </c>
      <c r="P9" s="57" t="s">
        <v>92</v>
      </c>
    </row>
    <row r="10" spans="1:16">
      <c r="A10" s="40">
        <v>4</v>
      </c>
      <c r="B10" s="18"/>
      <c r="C10" s="18"/>
      <c r="D10" s="18"/>
      <c r="E10" s="18"/>
      <c r="F10" s="52"/>
      <c r="G10" s="18"/>
      <c r="H10" s="18"/>
      <c r="I10" s="53" t="e">
        <f t="shared" si="0"/>
        <v>#N/A</v>
      </c>
      <c r="J10" s="18"/>
      <c r="L10" s="219"/>
      <c r="M10" s="56">
        <v>4</v>
      </c>
      <c r="N10" s="40" t="s">
        <v>93</v>
      </c>
      <c r="O10" s="40">
        <v>15954</v>
      </c>
      <c r="P10" s="224" t="s">
        <v>94</v>
      </c>
    </row>
    <row r="11" spans="1:16">
      <c r="A11" s="40">
        <v>5</v>
      </c>
      <c r="B11" s="18"/>
      <c r="C11" s="18"/>
      <c r="D11" s="18"/>
      <c r="E11" s="18"/>
      <c r="F11" s="52"/>
      <c r="G11" s="18"/>
      <c r="H11" s="18"/>
      <c r="I11" s="53" t="e">
        <f t="shared" si="0"/>
        <v>#N/A</v>
      </c>
      <c r="J11" s="18"/>
      <c r="L11" s="219"/>
      <c r="M11" s="56">
        <v>5</v>
      </c>
      <c r="N11" s="40" t="s">
        <v>95</v>
      </c>
      <c r="O11" s="40">
        <v>40320</v>
      </c>
      <c r="P11" s="224"/>
    </row>
    <row r="12" spans="1:16">
      <c r="A12" s="40">
        <v>6</v>
      </c>
      <c r="B12" s="18"/>
      <c r="C12" s="18"/>
      <c r="D12" s="18"/>
      <c r="E12" s="18"/>
      <c r="F12" s="52"/>
      <c r="G12" s="18"/>
      <c r="H12" s="18"/>
      <c r="I12" s="53" t="e">
        <f t="shared" si="0"/>
        <v>#N/A</v>
      </c>
      <c r="J12" s="18"/>
      <c r="L12" s="219"/>
      <c r="M12" s="56">
        <v>6</v>
      </c>
      <c r="N12" s="40" t="s">
        <v>96</v>
      </c>
      <c r="O12" s="40">
        <v>154320</v>
      </c>
      <c r="P12" s="57" t="s">
        <v>97</v>
      </c>
    </row>
    <row r="13" spans="1:16">
      <c r="A13" s="40">
        <v>7</v>
      </c>
      <c r="B13" s="18"/>
      <c r="C13" s="18"/>
      <c r="D13" s="18"/>
      <c r="E13" s="18"/>
      <c r="F13" s="52"/>
      <c r="G13" s="18"/>
      <c r="H13" s="18"/>
      <c r="I13" s="53" t="e">
        <f t="shared" si="0"/>
        <v>#N/A</v>
      </c>
      <c r="J13" s="18"/>
      <c r="L13" s="219"/>
      <c r="M13" s="56">
        <v>7</v>
      </c>
      <c r="N13" s="40" t="s">
        <v>98</v>
      </c>
      <c r="O13" s="40">
        <v>1570</v>
      </c>
      <c r="P13" s="58" t="s">
        <v>99</v>
      </c>
    </row>
    <row r="14" spans="1:16">
      <c r="A14" s="40">
        <v>8</v>
      </c>
      <c r="B14" s="18"/>
      <c r="C14" s="18"/>
      <c r="D14" s="18"/>
      <c r="E14" s="18"/>
      <c r="F14" s="52"/>
      <c r="G14" s="18"/>
      <c r="H14" s="18"/>
      <c r="I14" s="53" t="e">
        <f t="shared" si="0"/>
        <v>#N/A</v>
      </c>
      <c r="J14" s="18"/>
      <c r="L14" s="219"/>
      <c r="M14" s="56">
        <v>8</v>
      </c>
      <c r="N14" s="40" t="s">
        <v>32</v>
      </c>
      <c r="O14" s="40">
        <v>180</v>
      </c>
      <c r="P14" s="224" t="s">
        <v>100</v>
      </c>
    </row>
    <row r="15" spans="1:16">
      <c r="A15" s="40">
        <v>9</v>
      </c>
      <c r="B15" s="18"/>
      <c r="C15" s="18"/>
      <c r="D15" s="18"/>
      <c r="E15" s="18"/>
      <c r="F15" s="52"/>
      <c r="G15" s="18"/>
      <c r="H15" s="18"/>
      <c r="I15" s="53" t="e">
        <f t="shared" si="0"/>
        <v>#N/A</v>
      </c>
      <c r="J15" s="18"/>
      <c r="L15" s="219"/>
      <c r="M15" s="56">
        <v>9</v>
      </c>
      <c r="N15" s="40" t="s">
        <v>101</v>
      </c>
      <c r="O15" s="40">
        <v>400</v>
      </c>
      <c r="P15" s="224"/>
    </row>
    <row r="16" spans="1:16">
      <c r="A16" s="40">
        <v>10</v>
      </c>
      <c r="B16" s="18"/>
      <c r="C16" s="18"/>
      <c r="D16" s="18"/>
      <c r="E16" s="18"/>
      <c r="F16" s="52"/>
      <c r="G16" s="18"/>
      <c r="H16" s="18"/>
      <c r="I16" s="53" t="e">
        <f t="shared" si="0"/>
        <v>#N/A</v>
      </c>
      <c r="J16" s="18"/>
      <c r="L16" s="219"/>
      <c r="M16" s="56">
        <v>10</v>
      </c>
      <c r="N16" s="40" t="s">
        <v>102</v>
      </c>
      <c r="O16" s="40">
        <v>665</v>
      </c>
      <c r="P16" s="224"/>
    </row>
    <row r="17" spans="1:16">
      <c r="A17" s="40">
        <v>11</v>
      </c>
      <c r="B17" s="18"/>
      <c r="C17" s="18"/>
      <c r="D17" s="18"/>
      <c r="E17" s="18"/>
      <c r="F17" s="52"/>
      <c r="G17" s="18"/>
      <c r="H17" s="18"/>
      <c r="I17" s="53" t="e">
        <f t="shared" si="0"/>
        <v>#N/A</v>
      </c>
      <c r="J17" s="18"/>
      <c r="L17" s="219"/>
      <c r="M17" s="56">
        <v>11</v>
      </c>
      <c r="N17" s="40" t="s">
        <v>39</v>
      </c>
      <c r="O17" s="40">
        <v>1304</v>
      </c>
      <c r="P17" s="57" t="s">
        <v>103</v>
      </c>
    </row>
    <row r="18" spans="1:16">
      <c r="A18" s="40">
        <v>12</v>
      </c>
      <c r="B18" s="18"/>
      <c r="C18" s="18"/>
      <c r="D18" s="18"/>
      <c r="E18" s="18"/>
      <c r="F18" s="52"/>
      <c r="G18" s="18"/>
      <c r="H18" s="18"/>
      <c r="I18" s="53" t="e">
        <f t="shared" si="0"/>
        <v>#N/A</v>
      </c>
      <c r="J18" s="18"/>
      <c r="L18" s="219"/>
      <c r="M18" s="56">
        <v>12</v>
      </c>
      <c r="N18" s="40" t="s">
        <v>104</v>
      </c>
      <c r="O18" s="40">
        <v>4896</v>
      </c>
      <c r="P18" s="224" t="s">
        <v>105</v>
      </c>
    </row>
    <row r="19" spans="1:16" ht="14.25" thickBot="1">
      <c r="A19" s="40">
        <v>13</v>
      </c>
      <c r="B19" s="18"/>
      <c r="C19" s="18"/>
      <c r="D19" s="18"/>
      <c r="E19" s="18"/>
      <c r="F19" s="52"/>
      <c r="G19" s="18"/>
      <c r="H19" s="18"/>
      <c r="I19" s="53" t="e">
        <f t="shared" si="0"/>
        <v>#N/A</v>
      </c>
      <c r="J19" s="18"/>
      <c r="L19" s="220"/>
      <c r="M19" s="59">
        <v>13</v>
      </c>
      <c r="N19" s="60" t="s">
        <v>106</v>
      </c>
      <c r="O19" s="60">
        <v>5548</v>
      </c>
      <c r="P19" s="225"/>
    </row>
    <row r="20" spans="1:16">
      <c r="A20" s="40">
        <v>14</v>
      </c>
      <c r="B20" s="18"/>
      <c r="C20" s="18"/>
      <c r="D20" s="18"/>
      <c r="E20" s="18"/>
      <c r="F20" s="52"/>
      <c r="G20" s="18"/>
      <c r="H20" s="18"/>
      <c r="I20" s="53" t="e">
        <f t="shared" si="0"/>
        <v>#N/A</v>
      </c>
      <c r="J20" s="18"/>
      <c r="L20" s="218" t="s">
        <v>107</v>
      </c>
      <c r="M20" s="61">
        <v>21</v>
      </c>
      <c r="N20" s="62" t="s">
        <v>88</v>
      </c>
      <c r="O20" s="62">
        <v>1304</v>
      </c>
      <c r="P20" s="221" t="s">
        <v>89</v>
      </c>
    </row>
    <row r="21" spans="1:16">
      <c r="A21" s="40">
        <v>15</v>
      </c>
      <c r="B21" s="18"/>
      <c r="C21" s="18"/>
      <c r="D21" s="18"/>
      <c r="E21" s="18"/>
      <c r="F21" s="52"/>
      <c r="G21" s="18"/>
      <c r="H21" s="18"/>
      <c r="I21" s="53" t="e">
        <f t="shared" si="0"/>
        <v>#N/A</v>
      </c>
      <c r="J21" s="18"/>
      <c r="L21" s="219"/>
      <c r="M21" s="56">
        <v>22</v>
      </c>
      <c r="N21" s="40" t="s">
        <v>90</v>
      </c>
      <c r="O21" s="40">
        <v>2630</v>
      </c>
      <c r="P21" s="222"/>
    </row>
    <row r="22" spans="1:16">
      <c r="A22" s="40">
        <v>16</v>
      </c>
      <c r="B22" s="18"/>
      <c r="C22" s="18"/>
      <c r="D22" s="18"/>
      <c r="E22" s="18"/>
      <c r="F22" s="52"/>
      <c r="G22" s="18"/>
      <c r="H22" s="18"/>
      <c r="I22" s="53" t="e">
        <f t="shared" si="0"/>
        <v>#N/A</v>
      </c>
      <c r="J22" s="18"/>
      <c r="L22" s="219"/>
      <c r="M22" s="56">
        <v>23</v>
      </c>
      <c r="N22" s="40" t="s">
        <v>93</v>
      </c>
      <c r="O22" s="40">
        <v>21954</v>
      </c>
      <c r="P22" s="58" t="s">
        <v>94</v>
      </c>
    </row>
    <row r="23" spans="1:16">
      <c r="A23" s="40">
        <v>17</v>
      </c>
      <c r="B23" s="18"/>
      <c r="C23" s="18"/>
      <c r="D23" s="18"/>
      <c r="E23" s="18"/>
      <c r="F23" s="52"/>
      <c r="G23" s="18"/>
      <c r="H23" s="18"/>
      <c r="I23" s="53" t="e">
        <f t="shared" si="0"/>
        <v>#N/A</v>
      </c>
      <c r="J23" s="18"/>
      <c r="L23" s="219"/>
      <c r="M23" s="56">
        <v>24</v>
      </c>
      <c r="N23" s="40" t="s">
        <v>108</v>
      </c>
      <c r="O23" s="40">
        <v>95508</v>
      </c>
      <c r="P23" s="57" t="s">
        <v>109</v>
      </c>
    </row>
    <row r="24" spans="1:16">
      <c r="A24" s="40">
        <v>18</v>
      </c>
      <c r="B24" s="18"/>
      <c r="C24" s="18"/>
      <c r="D24" s="18"/>
      <c r="E24" s="18"/>
      <c r="F24" s="52"/>
      <c r="G24" s="18"/>
      <c r="H24" s="18"/>
      <c r="I24" s="53" t="e">
        <f t="shared" si="0"/>
        <v>#N/A</v>
      </c>
      <c r="J24" s="18"/>
      <c r="L24" s="219"/>
      <c r="M24" s="56">
        <v>25</v>
      </c>
      <c r="N24" s="40" t="s">
        <v>110</v>
      </c>
      <c r="O24" s="40">
        <v>1577</v>
      </c>
      <c r="P24" s="58" t="s">
        <v>99</v>
      </c>
    </row>
    <row r="25" spans="1:16">
      <c r="A25" s="40">
        <v>19</v>
      </c>
      <c r="B25" s="18"/>
      <c r="C25" s="18"/>
      <c r="D25" s="18"/>
      <c r="E25" s="18"/>
      <c r="F25" s="52"/>
      <c r="G25" s="18"/>
      <c r="H25" s="18"/>
      <c r="I25" s="53" t="e">
        <f t="shared" si="0"/>
        <v>#N/A</v>
      </c>
      <c r="J25" s="18"/>
      <c r="L25" s="219"/>
      <c r="M25" s="56">
        <v>26</v>
      </c>
      <c r="N25" s="40" t="s">
        <v>32</v>
      </c>
      <c r="O25" s="40">
        <v>160</v>
      </c>
      <c r="P25" s="223" t="s">
        <v>100</v>
      </c>
    </row>
    <row r="26" spans="1:16">
      <c r="A26" s="40">
        <v>20</v>
      </c>
      <c r="B26" s="18"/>
      <c r="C26" s="18"/>
      <c r="D26" s="18"/>
      <c r="E26" s="18"/>
      <c r="F26" s="52"/>
      <c r="G26" s="18"/>
      <c r="H26" s="18"/>
      <c r="I26" s="53" t="e">
        <f t="shared" si="0"/>
        <v>#N/A</v>
      </c>
      <c r="J26" s="18"/>
      <c r="L26" s="219"/>
      <c r="M26" s="56">
        <v>27</v>
      </c>
      <c r="N26" s="40" t="s">
        <v>101</v>
      </c>
      <c r="O26" s="40">
        <v>300</v>
      </c>
      <c r="P26" s="221"/>
    </row>
    <row r="27" spans="1:16">
      <c r="A27" s="40">
        <v>21</v>
      </c>
      <c r="B27" s="18"/>
      <c r="C27" s="18"/>
      <c r="D27" s="18"/>
      <c r="E27" s="18"/>
      <c r="F27" s="52"/>
      <c r="G27" s="18"/>
      <c r="H27" s="18"/>
      <c r="I27" s="53" t="e">
        <f t="shared" si="0"/>
        <v>#N/A</v>
      </c>
      <c r="J27" s="18"/>
      <c r="L27" s="219"/>
      <c r="M27" s="56">
        <v>28</v>
      </c>
      <c r="N27" s="40" t="s">
        <v>102</v>
      </c>
      <c r="O27" s="40">
        <v>565</v>
      </c>
      <c r="P27" s="222"/>
    </row>
    <row r="28" spans="1:16">
      <c r="A28" s="40">
        <v>22</v>
      </c>
      <c r="B28" s="18"/>
      <c r="C28" s="18"/>
      <c r="D28" s="18"/>
      <c r="E28" s="18"/>
      <c r="F28" s="52"/>
      <c r="G28" s="18"/>
      <c r="H28" s="18"/>
      <c r="I28" s="53" t="e">
        <f t="shared" si="0"/>
        <v>#N/A</v>
      </c>
      <c r="J28" s="18"/>
      <c r="L28" s="219"/>
      <c r="M28" s="56">
        <v>29</v>
      </c>
      <c r="N28" s="40" t="s">
        <v>39</v>
      </c>
      <c r="O28" s="40">
        <v>1104</v>
      </c>
      <c r="P28" s="57" t="s">
        <v>103</v>
      </c>
    </row>
    <row r="29" spans="1:16">
      <c r="A29" s="40">
        <v>23</v>
      </c>
      <c r="B29" s="18"/>
      <c r="C29" s="18"/>
      <c r="D29" s="18"/>
      <c r="E29" s="18"/>
      <c r="F29" s="52"/>
      <c r="G29" s="18"/>
      <c r="H29" s="18"/>
      <c r="I29" s="53" t="e">
        <f t="shared" si="0"/>
        <v>#N/A</v>
      </c>
      <c r="J29" s="18"/>
      <c r="L29" s="219"/>
      <c r="M29" s="56">
        <v>30</v>
      </c>
      <c r="N29" s="40" t="s">
        <v>104</v>
      </c>
      <c r="O29" s="40">
        <v>3896</v>
      </c>
      <c r="P29" s="224" t="s">
        <v>105</v>
      </c>
    </row>
    <row r="30" spans="1:16" ht="14.25" thickBot="1">
      <c r="A30" s="40">
        <v>24</v>
      </c>
      <c r="B30" s="18"/>
      <c r="C30" s="18"/>
      <c r="D30" s="18"/>
      <c r="E30" s="18"/>
      <c r="F30" s="52"/>
      <c r="G30" s="18"/>
      <c r="H30" s="18"/>
      <c r="I30" s="53" t="e">
        <f t="shared" si="0"/>
        <v>#N/A</v>
      </c>
      <c r="J30" s="18"/>
      <c r="L30" s="220"/>
      <c r="M30" s="56">
        <v>31</v>
      </c>
      <c r="N30" s="60" t="s">
        <v>106</v>
      </c>
      <c r="O30" s="60">
        <v>4548</v>
      </c>
      <c r="P30" s="225"/>
    </row>
    <row r="31" spans="1:16">
      <c r="A31" s="40">
        <v>25</v>
      </c>
      <c r="B31" s="18"/>
      <c r="C31" s="18"/>
      <c r="D31" s="18"/>
      <c r="E31" s="18"/>
      <c r="F31" s="52"/>
      <c r="G31" s="18"/>
      <c r="H31" s="18"/>
      <c r="I31" s="53" t="e">
        <f t="shared" si="0"/>
        <v>#N/A</v>
      </c>
      <c r="J31" s="18"/>
      <c r="L31" s="63"/>
      <c r="M31" s="64"/>
      <c r="N31" s="42"/>
      <c r="O31" s="42"/>
    </row>
    <row r="32" spans="1:16">
      <c r="A32" s="40">
        <v>26</v>
      </c>
      <c r="B32" s="18"/>
      <c r="C32" s="18"/>
      <c r="D32" s="18"/>
      <c r="E32" s="18"/>
      <c r="F32" s="52"/>
      <c r="G32" s="18"/>
      <c r="H32" s="18"/>
      <c r="I32" s="53" t="e">
        <f t="shared" si="0"/>
        <v>#N/A</v>
      </c>
      <c r="J32" s="18"/>
      <c r="L32" s="63"/>
      <c r="M32" s="63"/>
      <c r="N32" s="42"/>
      <c r="O32" s="42"/>
    </row>
    <row r="33" spans="1:15">
      <c r="A33" s="40">
        <v>27</v>
      </c>
      <c r="B33" s="18"/>
      <c r="C33" s="18"/>
      <c r="D33" s="18"/>
      <c r="E33" s="18"/>
      <c r="F33" s="52"/>
      <c r="G33" s="18"/>
      <c r="H33" s="18"/>
      <c r="I33" s="53" t="e">
        <f t="shared" si="0"/>
        <v>#N/A</v>
      </c>
      <c r="J33" s="18"/>
      <c r="L33" s="63"/>
      <c r="M33" s="63"/>
      <c r="N33" s="42"/>
      <c r="O33" s="42"/>
    </row>
    <row r="34" spans="1:15">
      <c r="A34" s="40">
        <v>28</v>
      </c>
      <c r="B34" s="18"/>
      <c r="C34" s="18"/>
      <c r="D34" s="18"/>
      <c r="E34" s="18"/>
      <c r="F34" s="52"/>
      <c r="G34" s="18"/>
      <c r="H34" s="18"/>
      <c r="I34" s="53" t="e">
        <f t="shared" si="0"/>
        <v>#N/A</v>
      </c>
      <c r="J34" s="18"/>
      <c r="L34" s="63"/>
      <c r="M34" s="63"/>
      <c r="N34" s="42"/>
      <c r="O34" s="42"/>
    </row>
    <row r="35" spans="1:15">
      <c r="A35" s="40">
        <v>29</v>
      </c>
      <c r="B35" s="18"/>
      <c r="C35" s="18"/>
      <c r="D35" s="18"/>
      <c r="E35" s="18"/>
      <c r="F35" s="52"/>
      <c r="G35" s="18"/>
      <c r="H35" s="18"/>
      <c r="I35" s="53" t="e">
        <f t="shared" si="0"/>
        <v>#N/A</v>
      </c>
      <c r="J35" s="18"/>
      <c r="L35" s="63"/>
      <c r="M35" s="42"/>
      <c r="N35" s="42"/>
      <c r="O35" s="42"/>
    </row>
    <row r="36" spans="1:15">
      <c r="A36" s="40">
        <v>30</v>
      </c>
      <c r="B36" s="18"/>
      <c r="C36" s="18"/>
      <c r="D36" s="18"/>
      <c r="E36" s="18"/>
      <c r="F36" s="52"/>
      <c r="G36" s="18"/>
      <c r="H36" s="18"/>
      <c r="I36" s="53" t="e">
        <f t="shared" si="0"/>
        <v>#N/A</v>
      </c>
      <c r="J36" s="18"/>
      <c r="M36" s="42"/>
      <c r="N36" s="42"/>
      <c r="O36" s="42"/>
    </row>
    <row r="37" spans="1:15">
      <c r="A37" s="40">
        <v>31</v>
      </c>
      <c r="B37" s="18"/>
      <c r="C37" s="18"/>
      <c r="D37" s="18"/>
      <c r="E37" s="18"/>
      <c r="F37" s="52"/>
      <c r="G37" s="18"/>
      <c r="H37" s="18"/>
      <c r="I37" s="53" t="e">
        <f t="shared" si="0"/>
        <v>#N/A</v>
      </c>
      <c r="J37" s="18"/>
      <c r="M37" s="42"/>
      <c r="N37" s="42"/>
      <c r="O37" s="42"/>
    </row>
    <row r="38" spans="1:15">
      <c r="A38" s="40">
        <v>32</v>
      </c>
      <c r="B38" s="18"/>
      <c r="C38" s="18"/>
      <c r="D38" s="18"/>
      <c r="E38" s="18"/>
      <c r="F38" s="52"/>
      <c r="G38" s="18"/>
      <c r="H38" s="18"/>
      <c r="I38" s="53" t="e">
        <f t="shared" si="0"/>
        <v>#N/A</v>
      </c>
      <c r="J38" s="18"/>
      <c r="M38" s="42"/>
      <c r="N38" s="42"/>
      <c r="O38" s="42"/>
    </row>
    <row r="39" spans="1:15">
      <c r="A39" s="40">
        <v>33</v>
      </c>
      <c r="B39" s="18"/>
      <c r="C39" s="18"/>
      <c r="D39" s="18"/>
      <c r="E39" s="18"/>
      <c r="F39" s="52"/>
      <c r="G39" s="18"/>
      <c r="H39" s="18"/>
      <c r="I39" s="53" t="e">
        <f t="shared" si="0"/>
        <v>#N/A</v>
      </c>
      <c r="J39" s="18"/>
    </row>
    <row r="40" spans="1:15">
      <c r="A40" s="40">
        <v>34</v>
      </c>
      <c r="B40" s="18"/>
      <c r="C40" s="18"/>
      <c r="D40" s="18"/>
      <c r="E40" s="18"/>
      <c r="F40" s="52"/>
      <c r="G40" s="18"/>
      <c r="H40" s="18"/>
      <c r="I40" s="53" t="e">
        <f t="shared" si="0"/>
        <v>#N/A</v>
      </c>
      <c r="J40" s="18"/>
    </row>
    <row r="41" spans="1:15">
      <c r="A41" s="40">
        <v>35</v>
      </c>
      <c r="B41" s="18"/>
      <c r="C41" s="18"/>
      <c r="D41" s="18"/>
      <c r="E41" s="18"/>
      <c r="F41" s="52"/>
      <c r="G41" s="18"/>
      <c r="H41" s="18"/>
      <c r="I41" s="53" t="e">
        <f t="shared" si="0"/>
        <v>#N/A</v>
      </c>
      <c r="J41" s="18"/>
    </row>
    <row r="42" spans="1:15">
      <c r="A42" s="40">
        <v>36</v>
      </c>
      <c r="B42" s="18"/>
      <c r="C42" s="18"/>
      <c r="D42" s="18"/>
      <c r="E42" s="18"/>
      <c r="F42" s="52"/>
      <c r="G42" s="18"/>
      <c r="H42" s="18"/>
      <c r="I42" s="53" t="e">
        <f t="shared" si="0"/>
        <v>#N/A</v>
      </c>
      <c r="J42" s="18"/>
    </row>
    <row r="43" spans="1:15">
      <c r="A43" s="40">
        <v>37</v>
      </c>
      <c r="B43" s="18"/>
      <c r="C43" s="18"/>
      <c r="D43" s="18"/>
      <c r="E43" s="18"/>
      <c r="F43" s="52"/>
      <c r="G43" s="18"/>
      <c r="H43" s="18"/>
      <c r="I43" s="53" t="e">
        <f t="shared" si="0"/>
        <v>#N/A</v>
      </c>
      <c r="J43" s="18"/>
    </row>
    <row r="44" spans="1:15">
      <c r="A44" s="40">
        <v>38</v>
      </c>
      <c r="B44" s="18"/>
      <c r="C44" s="18"/>
      <c r="D44" s="18"/>
      <c r="E44" s="18"/>
      <c r="F44" s="52"/>
      <c r="G44" s="18"/>
      <c r="H44" s="18"/>
      <c r="I44" s="53" t="e">
        <f t="shared" si="0"/>
        <v>#N/A</v>
      </c>
      <c r="J44" s="18"/>
    </row>
    <row r="45" spans="1:15">
      <c r="A45" s="40">
        <v>39</v>
      </c>
      <c r="B45" s="18"/>
      <c r="C45" s="18"/>
      <c r="D45" s="18"/>
      <c r="E45" s="18"/>
      <c r="F45" s="52"/>
      <c r="G45" s="18"/>
      <c r="H45" s="18"/>
      <c r="I45" s="53" t="e">
        <f t="shared" si="0"/>
        <v>#N/A</v>
      </c>
      <c r="J45" s="18"/>
    </row>
    <row r="46" spans="1:15">
      <c r="A46" s="40">
        <v>40</v>
      </c>
      <c r="B46" s="18"/>
      <c r="C46" s="18"/>
      <c r="D46" s="18"/>
      <c r="E46" s="18"/>
      <c r="F46" s="52"/>
      <c r="G46" s="18"/>
      <c r="H46" s="18"/>
      <c r="I46" s="53" t="e">
        <f t="shared" si="0"/>
        <v>#N/A</v>
      </c>
      <c r="J46" s="18"/>
    </row>
    <row r="47" spans="1:15">
      <c r="A47" s="40">
        <v>41</v>
      </c>
      <c r="B47" s="18"/>
      <c r="C47" s="18"/>
      <c r="D47" s="18"/>
      <c r="E47" s="18"/>
      <c r="F47" s="52"/>
      <c r="G47" s="18"/>
      <c r="H47" s="18"/>
      <c r="I47" s="53" t="e">
        <f t="shared" si="0"/>
        <v>#N/A</v>
      </c>
      <c r="J47" s="18"/>
    </row>
    <row r="48" spans="1:15">
      <c r="A48" s="40">
        <v>42</v>
      </c>
      <c r="B48" s="18"/>
      <c r="C48" s="18"/>
      <c r="D48" s="18"/>
      <c r="E48" s="18"/>
      <c r="F48" s="52"/>
      <c r="G48" s="18"/>
      <c r="H48" s="18"/>
      <c r="I48" s="53" t="e">
        <f t="shared" si="0"/>
        <v>#N/A</v>
      </c>
      <c r="J48" s="18"/>
    </row>
    <row r="49" spans="1:10">
      <c r="A49" s="40">
        <v>43</v>
      </c>
      <c r="B49" s="18"/>
      <c r="C49" s="18"/>
      <c r="D49" s="18"/>
      <c r="E49" s="18"/>
      <c r="F49" s="52"/>
      <c r="G49" s="18"/>
      <c r="H49" s="18"/>
      <c r="I49" s="53" t="e">
        <f t="shared" si="0"/>
        <v>#N/A</v>
      </c>
      <c r="J49" s="18"/>
    </row>
    <row r="50" spans="1:10">
      <c r="A50" s="40">
        <v>44</v>
      </c>
      <c r="B50" s="18"/>
      <c r="C50" s="18"/>
      <c r="D50" s="18"/>
      <c r="E50" s="18"/>
      <c r="F50" s="52"/>
      <c r="G50" s="18"/>
      <c r="H50" s="18"/>
      <c r="I50" s="53" t="e">
        <f t="shared" si="0"/>
        <v>#N/A</v>
      </c>
      <c r="J50" s="18"/>
    </row>
    <row r="51" spans="1:10">
      <c r="A51" s="40">
        <v>45</v>
      </c>
      <c r="B51" s="18"/>
      <c r="C51" s="18"/>
      <c r="D51" s="18"/>
      <c r="E51" s="18"/>
      <c r="F51" s="52"/>
      <c r="G51" s="18"/>
      <c r="H51" s="18"/>
      <c r="I51" s="53" t="e">
        <f t="shared" si="0"/>
        <v>#N/A</v>
      </c>
      <c r="J51" s="18"/>
    </row>
    <row r="52" spans="1:10">
      <c r="A52" s="40">
        <v>46</v>
      </c>
      <c r="B52" s="18"/>
      <c r="C52" s="18"/>
      <c r="D52" s="18"/>
      <c r="E52" s="18"/>
      <c r="F52" s="52"/>
      <c r="G52" s="18"/>
      <c r="H52" s="18"/>
      <c r="I52" s="53" t="e">
        <f t="shared" si="0"/>
        <v>#N/A</v>
      </c>
      <c r="J52" s="18"/>
    </row>
    <row r="53" spans="1:10">
      <c r="A53" s="40">
        <v>47</v>
      </c>
      <c r="B53" s="18"/>
      <c r="C53" s="18"/>
      <c r="D53" s="18"/>
      <c r="E53" s="18"/>
      <c r="F53" s="52"/>
      <c r="G53" s="18"/>
      <c r="H53" s="18"/>
      <c r="I53" s="53" t="e">
        <f t="shared" si="0"/>
        <v>#N/A</v>
      </c>
      <c r="J53" s="18"/>
    </row>
    <row r="54" spans="1:10">
      <c r="A54" s="40">
        <v>48</v>
      </c>
      <c r="B54" s="18"/>
      <c r="C54" s="18"/>
      <c r="D54" s="18"/>
      <c r="E54" s="18"/>
      <c r="F54" s="52"/>
      <c r="G54" s="18"/>
      <c r="H54" s="18"/>
      <c r="I54" s="53" t="e">
        <f t="shared" si="0"/>
        <v>#N/A</v>
      </c>
      <c r="J54" s="18"/>
    </row>
    <row r="55" spans="1:10">
      <c r="A55" s="40">
        <v>49</v>
      </c>
      <c r="B55" s="18"/>
      <c r="C55" s="18"/>
      <c r="D55" s="18"/>
      <c r="E55" s="18"/>
      <c r="F55" s="52"/>
      <c r="G55" s="18"/>
      <c r="H55" s="18"/>
      <c r="I55" s="53" t="e">
        <f t="shared" si="0"/>
        <v>#N/A</v>
      </c>
      <c r="J55" s="18"/>
    </row>
    <row r="56" spans="1:10">
      <c r="A56" s="40">
        <v>50</v>
      </c>
      <c r="B56" s="18"/>
      <c r="C56" s="18"/>
      <c r="D56" s="18"/>
      <c r="E56" s="18"/>
      <c r="F56" s="52"/>
      <c r="G56" s="18"/>
      <c r="H56" s="18"/>
      <c r="I56" s="53" t="e">
        <f t="shared" si="0"/>
        <v>#N/A</v>
      </c>
      <c r="J56" s="18"/>
    </row>
    <row r="57" spans="1:10">
      <c r="A57" s="40">
        <v>51</v>
      </c>
      <c r="B57" s="18"/>
      <c r="C57" s="18"/>
      <c r="D57" s="18"/>
      <c r="E57" s="18"/>
      <c r="F57" s="52"/>
      <c r="G57" s="18"/>
      <c r="H57" s="18"/>
      <c r="I57" s="53" t="e">
        <f t="shared" si="0"/>
        <v>#N/A</v>
      </c>
      <c r="J57" s="18"/>
    </row>
    <row r="58" spans="1:10">
      <c r="A58" s="40">
        <v>52</v>
      </c>
      <c r="B58" s="18"/>
      <c r="C58" s="18"/>
      <c r="D58" s="18"/>
      <c r="E58" s="18"/>
      <c r="F58" s="52"/>
      <c r="G58" s="18"/>
      <c r="H58" s="18"/>
      <c r="I58" s="53" t="e">
        <f t="shared" si="0"/>
        <v>#N/A</v>
      </c>
      <c r="J58" s="18"/>
    </row>
    <row r="59" spans="1:10">
      <c r="A59" s="40">
        <v>53</v>
      </c>
      <c r="B59" s="18"/>
      <c r="C59" s="18"/>
      <c r="D59" s="18"/>
      <c r="E59" s="18"/>
      <c r="F59" s="52"/>
      <c r="G59" s="18"/>
      <c r="H59" s="18"/>
      <c r="I59" s="53" t="e">
        <f t="shared" si="0"/>
        <v>#N/A</v>
      </c>
      <c r="J59" s="18"/>
    </row>
    <row r="60" spans="1:10">
      <c r="A60" s="40">
        <v>54</v>
      </c>
      <c r="B60" s="18"/>
      <c r="C60" s="18"/>
      <c r="D60" s="18"/>
      <c r="E60" s="18"/>
      <c r="F60" s="52"/>
      <c r="G60" s="18"/>
      <c r="H60" s="18"/>
      <c r="I60" s="53" t="e">
        <f t="shared" si="0"/>
        <v>#N/A</v>
      </c>
      <c r="J60" s="18"/>
    </row>
    <row r="61" spans="1:10">
      <c r="A61" s="40">
        <v>55</v>
      </c>
      <c r="B61" s="18"/>
      <c r="C61" s="18"/>
      <c r="D61" s="18"/>
      <c r="E61" s="18"/>
      <c r="F61" s="52"/>
      <c r="G61" s="18"/>
      <c r="H61" s="18"/>
      <c r="I61" s="53" t="e">
        <f t="shared" si="0"/>
        <v>#N/A</v>
      </c>
      <c r="J61" s="18"/>
    </row>
    <row r="62" spans="1:10">
      <c r="A62" s="40">
        <v>56</v>
      </c>
      <c r="B62" s="18"/>
      <c r="C62" s="18"/>
      <c r="D62" s="18"/>
      <c r="E62" s="18"/>
      <c r="F62" s="52"/>
      <c r="G62" s="18"/>
      <c r="H62" s="18"/>
      <c r="I62" s="53" t="e">
        <f t="shared" si="0"/>
        <v>#N/A</v>
      </c>
      <c r="J62" s="18"/>
    </row>
    <row r="63" spans="1:10">
      <c r="A63" s="40">
        <v>57</v>
      </c>
      <c r="B63" s="18"/>
      <c r="C63" s="18"/>
      <c r="D63" s="18"/>
      <c r="E63" s="18"/>
      <c r="F63" s="52"/>
      <c r="G63" s="18"/>
      <c r="H63" s="18"/>
      <c r="I63" s="53" t="e">
        <f t="shared" si="0"/>
        <v>#N/A</v>
      </c>
      <c r="J63" s="18"/>
    </row>
    <row r="64" spans="1:10">
      <c r="A64" s="40">
        <v>58</v>
      </c>
      <c r="B64" s="18"/>
      <c r="C64" s="18"/>
      <c r="D64" s="18"/>
      <c r="E64" s="18"/>
      <c r="F64" s="52"/>
      <c r="G64" s="18"/>
      <c r="H64" s="18"/>
      <c r="I64" s="53" t="e">
        <f t="shared" si="0"/>
        <v>#N/A</v>
      </c>
      <c r="J64" s="18"/>
    </row>
    <row r="65" spans="1:10">
      <c r="A65" s="40">
        <v>59</v>
      </c>
      <c r="B65" s="18"/>
      <c r="C65" s="18"/>
      <c r="D65" s="18"/>
      <c r="E65" s="18"/>
      <c r="F65" s="52"/>
      <c r="G65" s="18"/>
      <c r="H65" s="18"/>
      <c r="I65" s="53" t="e">
        <f t="shared" si="0"/>
        <v>#N/A</v>
      </c>
      <c r="J65" s="18"/>
    </row>
    <row r="66" spans="1:10">
      <c r="A66" s="40">
        <v>60</v>
      </c>
      <c r="B66" s="18"/>
      <c r="C66" s="18"/>
      <c r="D66" s="18"/>
      <c r="E66" s="18"/>
      <c r="F66" s="52"/>
      <c r="G66" s="18"/>
      <c r="H66" s="18"/>
      <c r="I66" s="53" t="e">
        <f t="shared" si="0"/>
        <v>#N/A</v>
      </c>
      <c r="J66" s="18"/>
    </row>
    <row r="67" spans="1:10">
      <c r="A67" s="40">
        <v>61</v>
      </c>
      <c r="B67" s="18"/>
      <c r="C67" s="18"/>
      <c r="D67" s="18"/>
      <c r="E67" s="18"/>
      <c r="F67" s="52"/>
      <c r="G67" s="18"/>
      <c r="H67" s="18"/>
      <c r="I67" s="53" t="e">
        <f t="shared" si="0"/>
        <v>#N/A</v>
      </c>
      <c r="J67" s="18"/>
    </row>
    <row r="68" spans="1:10">
      <c r="A68" s="40">
        <v>62</v>
      </c>
      <c r="B68" s="18"/>
      <c r="C68" s="18"/>
      <c r="D68" s="18"/>
      <c r="E68" s="18"/>
      <c r="F68" s="52"/>
      <c r="G68" s="18"/>
      <c r="H68" s="18"/>
      <c r="I68" s="53" t="e">
        <f t="shared" si="0"/>
        <v>#N/A</v>
      </c>
      <c r="J68" s="18"/>
    </row>
    <row r="69" spans="1:10">
      <c r="A69" s="40">
        <v>63</v>
      </c>
      <c r="B69" s="18"/>
      <c r="C69" s="18"/>
      <c r="D69" s="18"/>
      <c r="E69" s="18"/>
      <c r="F69" s="52"/>
      <c r="G69" s="18"/>
      <c r="H69" s="18"/>
      <c r="I69" s="53" t="e">
        <f t="shared" ref="I69:I81" si="1">VLOOKUP(H69,$M$7:$N$30,2)</f>
        <v>#N/A</v>
      </c>
      <c r="J69" s="18"/>
    </row>
    <row r="70" spans="1:10">
      <c r="A70" s="40">
        <v>64</v>
      </c>
      <c r="B70" s="18"/>
      <c r="C70" s="18"/>
      <c r="D70" s="18"/>
      <c r="E70" s="18"/>
      <c r="F70" s="52"/>
      <c r="G70" s="18"/>
      <c r="H70" s="18"/>
      <c r="I70" s="53" t="e">
        <f t="shared" si="1"/>
        <v>#N/A</v>
      </c>
      <c r="J70" s="18"/>
    </row>
    <row r="71" spans="1:10">
      <c r="A71" s="40">
        <v>65</v>
      </c>
      <c r="B71" s="18"/>
      <c r="C71" s="18"/>
      <c r="D71" s="18"/>
      <c r="E71" s="18"/>
      <c r="F71" s="52"/>
      <c r="G71" s="18"/>
      <c r="H71" s="18"/>
      <c r="I71" s="53" t="e">
        <f t="shared" si="1"/>
        <v>#N/A</v>
      </c>
      <c r="J71" s="18"/>
    </row>
    <row r="72" spans="1:10">
      <c r="A72" s="40">
        <v>66</v>
      </c>
      <c r="B72" s="18"/>
      <c r="C72" s="18"/>
      <c r="D72" s="18"/>
      <c r="E72" s="18"/>
      <c r="F72" s="52"/>
      <c r="G72" s="18"/>
      <c r="H72" s="18"/>
      <c r="I72" s="53" t="e">
        <f t="shared" si="1"/>
        <v>#N/A</v>
      </c>
      <c r="J72" s="18"/>
    </row>
    <row r="73" spans="1:10">
      <c r="A73" s="40">
        <v>67</v>
      </c>
      <c r="B73" s="18"/>
      <c r="C73" s="18"/>
      <c r="D73" s="18"/>
      <c r="E73" s="18"/>
      <c r="F73" s="52"/>
      <c r="G73" s="18"/>
      <c r="H73" s="18"/>
      <c r="I73" s="53" t="e">
        <f t="shared" si="1"/>
        <v>#N/A</v>
      </c>
      <c r="J73" s="18"/>
    </row>
    <row r="74" spans="1:10">
      <c r="A74" s="40">
        <v>68</v>
      </c>
      <c r="B74" s="18"/>
      <c r="C74" s="18"/>
      <c r="D74" s="18"/>
      <c r="E74" s="18"/>
      <c r="F74" s="52"/>
      <c r="G74" s="18"/>
      <c r="H74" s="18"/>
      <c r="I74" s="53" t="e">
        <f t="shared" si="1"/>
        <v>#N/A</v>
      </c>
      <c r="J74" s="18"/>
    </row>
    <row r="75" spans="1:10">
      <c r="A75" s="40">
        <v>69</v>
      </c>
      <c r="B75" s="18"/>
      <c r="C75" s="18"/>
      <c r="D75" s="18"/>
      <c r="E75" s="18"/>
      <c r="F75" s="52"/>
      <c r="G75" s="18"/>
      <c r="H75" s="18"/>
      <c r="I75" s="53" t="e">
        <f t="shared" si="1"/>
        <v>#N/A</v>
      </c>
      <c r="J75" s="18"/>
    </row>
    <row r="76" spans="1:10">
      <c r="A76" s="40">
        <v>70</v>
      </c>
      <c r="B76" s="18"/>
      <c r="C76" s="18"/>
      <c r="D76" s="18"/>
      <c r="E76" s="18"/>
      <c r="F76" s="52"/>
      <c r="G76" s="18"/>
      <c r="H76" s="18"/>
      <c r="I76" s="53" t="e">
        <f t="shared" si="1"/>
        <v>#N/A</v>
      </c>
      <c r="J76" s="18"/>
    </row>
    <row r="77" spans="1:10">
      <c r="A77" s="40">
        <v>71</v>
      </c>
      <c r="B77" s="18"/>
      <c r="C77" s="18"/>
      <c r="D77" s="18"/>
      <c r="E77" s="18"/>
      <c r="F77" s="52"/>
      <c r="G77" s="18"/>
      <c r="H77" s="18"/>
      <c r="I77" s="53" t="e">
        <f t="shared" si="1"/>
        <v>#N/A</v>
      </c>
      <c r="J77" s="18"/>
    </row>
    <row r="78" spans="1:10">
      <c r="A78" s="40">
        <v>72</v>
      </c>
      <c r="B78" s="18"/>
      <c r="C78" s="18"/>
      <c r="D78" s="18"/>
      <c r="E78" s="18"/>
      <c r="F78" s="52"/>
      <c r="G78" s="18"/>
      <c r="H78" s="18"/>
      <c r="I78" s="53" t="e">
        <f t="shared" si="1"/>
        <v>#N/A</v>
      </c>
      <c r="J78" s="18"/>
    </row>
    <row r="79" spans="1:10">
      <c r="A79" s="40">
        <v>73</v>
      </c>
      <c r="B79" s="18"/>
      <c r="C79" s="18"/>
      <c r="D79" s="18"/>
      <c r="E79" s="18"/>
      <c r="F79" s="52"/>
      <c r="G79" s="18"/>
      <c r="H79" s="18"/>
      <c r="I79" s="53" t="e">
        <f t="shared" si="1"/>
        <v>#N/A</v>
      </c>
      <c r="J79" s="18"/>
    </row>
    <row r="80" spans="1:10">
      <c r="A80" s="40">
        <v>74</v>
      </c>
      <c r="B80" s="18"/>
      <c r="C80" s="18"/>
      <c r="D80" s="18"/>
      <c r="E80" s="18"/>
      <c r="F80" s="52"/>
      <c r="G80" s="18"/>
      <c r="H80" s="18"/>
      <c r="I80" s="53" t="e">
        <f t="shared" si="1"/>
        <v>#N/A</v>
      </c>
      <c r="J80" s="18"/>
    </row>
    <row r="81" spans="1:10">
      <c r="A81" s="40">
        <v>75</v>
      </c>
      <c r="B81" s="18"/>
      <c r="C81" s="18"/>
      <c r="D81" s="18"/>
      <c r="E81" s="18"/>
      <c r="F81" s="52"/>
      <c r="G81" s="18"/>
      <c r="H81" s="18"/>
      <c r="I81" s="53" t="e">
        <f t="shared" si="1"/>
        <v>#N/A</v>
      </c>
      <c r="J81" s="18"/>
    </row>
  </sheetData>
  <sheetProtection password="E98F" sheet="1" objects="1" scenarios="1"/>
  <mergeCells count="21">
    <mergeCell ref="L20:L30"/>
    <mergeCell ref="P20:P21"/>
    <mergeCell ref="P25:P27"/>
    <mergeCell ref="P29:P30"/>
    <mergeCell ref="G2:G3"/>
    <mergeCell ref="H2:J2"/>
    <mergeCell ref="L2:N4"/>
    <mergeCell ref="O2:P4"/>
    <mergeCell ref="H3:I3"/>
    <mergeCell ref="B4:J4"/>
    <mergeCell ref="F2:F3"/>
    <mergeCell ref="L7:L19"/>
    <mergeCell ref="P7:P8"/>
    <mergeCell ref="P10:P11"/>
    <mergeCell ref="P14:P16"/>
    <mergeCell ref="P18:P19"/>
    <mergeCell ref="A2:A6"/>
    <mergeCell ref="B2:B3"/>
    <mergeCell ref="C2:C3"/>
    <mergeCell ref="D2:D3"/>
    <mergeCell ref="E2:E3"/>
  </mergeCells>
  <phoneticPr fontId="1"/>
  <pageMargins left="0.70866141732283472" right="0.70866141732283472" top="0.74803149606299213" bottom="0.74803149606299213" header="0.31496062992125984" footer="0.31496062992125984"/>
  <pageSetup paperSize="9" scale="7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2"/>
  <sheetViews>
    <sheetView view="pageBreakPreview" zoomScale="60" zoomScaleNormal="100" workbookViewId="0">
      <selection activeCell="G10" sqref="G10"/>
    </sheetView>
  </sheetViews>
  <sheetFormatPr defaultRowHeight="21.75" customHeight="1"/>
  <cols>
    <col min="1" max="1" width="3.375" style="71" bestFit="1" customWidth="1"/>
    <col min="2" max="2" width="5.375" style="71" customWidth="1"/>
    <col min="3" max="3" width="16.125" style="71" customWidth="1"/>
    <col min="4" max="4" width="5.75" style="71" bestFit="1" customWidth="1"/>
    <col min="5" max="5" width="9" style="71"/>
    <col min="6" max="6" width="4.5" style="71" bestFit="1" customWidth="1"/>
    <col min="7" max="7" width="5.75" style="71" bestFit="1" customWidth="1"/>
    <col min="8" max="8" width="9" style="71"/>
    <col min="9" max="9" width="4.375" style="71" customWidth="1"/>
    <col min="10" max="10" width="5.75" style="71" bestFit="1" customWidth="1"/>
    <col min="11" max="11" width="9" style="71"/>
    <col min="12" max="12" width="4.5" style="71" bestFit="1" customWidth="1"/>
    <col min="13" max="13" width="5.75" style="71" bestFit="1" customWidth="1"/>
    <col min="14" max="14" width="9" style="71"/>
    <col min="15" max="15" width="4.5" style="71" bestFit="1" customWidth="1"/>
    <col min="16" max="16" width="5.75" style="71" bestFit="1" customWidth="1"/>
    <col min="17" max="17" width="9" style="71"/>
    <col min="18" max="18" width="4.5" style="71" bestFit="1" customWidth="1"/>
    <col min="19" max="19" width="5.75" style="71" bestFit="1" customWidth="1"/>
    <col min="20" max="20" width="9" style="71"/>
    <col min="21" max="21" width="4.5" style="71" bestFit="1" customWidth="1"/>
    <col min="22" max="256" width="9" style="71"/>
    <col min="257" max="257" width="3.375" style="71" bestFit="1" customWidth="1"/>
    <col min="258" max="258" width="5.375" style="71" customWidth="1"/>
    <col min="259" max="259" width="16.125" style="71" customWidth="1"/>
    <col min="260" max="260" width="5.75" style="71" bestFit="1" customWidth="1"/>
    <col min="261" max="261" width="9" style="71"/>
    <col min="262" max="262" width="4.5" style="71" bestFit="1" customWidth="1"/>
    <col min="263" max="263" width="5.75" style="71" bestFit="1" customWidth="1"/>
    <col min="264" max="264" width="9" style="71"/>
    <col min="265" max="265" width="4.375" style="71" customWidth="1"/>
    <col min="266" max="266" width="5.75" style="71" bestFit="1" customWidth="1"/>
    <col min="267" max="267" width="9" style="71"/>
    <col min="268" max="268" width="4.5" style="71" bestFit="1" customWidth="1"/>
    <col min="269" max="269" width="5.75" style="71" bestFit="1" customWidth="1"/>
    <col min="270" max="270" width="9" style="71"/>
    <col min="271" max="271" width="4.5" style="71" bestFit="1" customWidth="1"/>
    <col min="272" max="272" width="5.75" style="71" bestFit="1" customWidth="1"/>
    <col min="273" max="273" width="9" style="71"/>
    <col min="274" max="274" width="4.5" style="71" bestFit="1" customWidth="1"/>
    <col min="275" max="275" width="5.75" style="71" bestFit="1" customWidth="1"/>
    <col min="276" max="276" width="9" style="71"/>
    <col min="277" max="277" width="4.5" style="71" bestFit="1" customWidth="1"/>
    <col min="278" max="512" width="9" style="71"/>
    <col min="513" max="513" width="3.375" style="71" bestFit="1" customWidth="1"/>
    <col min="514" max="514" width="5.375" style="71" customWidth="1"/>
    <col min="515" max="515" width="16.125" style="71" customWidth="1"/>
    <col min="516" max="516" width="5.75" style="71" bestFit="1" customWidth="1"/>
    <col min="517" max="517" width="9" style="71"/>
    <col min="518" max="518" width="4.5" style="71" bestFit="1" customWidth="1"/>
    <col min="519" max="519" width="5.75" style="71" bestFit="1" customWidth="1"/>
    <col min="520" max="520" width="9" style="71"/>
    <col min="521" max="521" width="4.375" style="71" customWidth="1"/>
    <col min="522" max="522" width="5.75" style="71" bestFit="1" customWidth="1"/>
    <col min="523" max="523" width="9" style="71"/>
    <col min="524" max="524" width="4.5" style="71" bestFit="1" customWidth="1"/>
    <col min="525" max="525" width="5.75" style="71" bestFit="1" customWidth="1"/>
    <col min="526" max="526" width="9" style="71"/>
    <col min="527" max="527" width="4.5" style="71" bestFit="1" customWidth="1"/>
    <col min="528" max="528" width="5.75" style="71" bestFit="1" customWidth="1"/>
    <col min="529" max="529" width="9" style="71"/>
    <col min="530" max="530" width="4.5" style="71" bestFit="1" customWidth="1"/>
    <col min="531" max="531" width="5.75" style="71" bestFit="1" customWidth="1"/>
    <col min="532" max="532" width="9" style="71"/>
    <col min="533" max="533" width="4.5" style="71" bestFit="1" customWidth="1"/>
    <col min="534" max="768" width="9" style="71"/>
    <col min="769" max="769" width="3.375" style="71" bestFit="1" customWidth="1"/>
    <col min="770" max="770" width="5.375" style="71" customWidth="1"/>
    <col min="771" max="771" width="16.125" style="71" customWidth="1"/>
    <col min="772" max="772" width="5.75" style="71" bestFit="1" customWidth="1"/>
    <col min="773" max="773" width="9" style="71"/>
    <col min="774" max="774" width="4.5" style="71" bestFit="1" customWidth="1"/>
    <col min="775" max="775" width="5.75" style="71" bestFit="1" customWidth="1"/>
    <col min="776" max="776" width="9" style="71"/>
    <col min="777" max="777" width="4.375" style="71" customWidth="1"/>
    <col min="778" max="778" width="5.75" style="71" bestFit="1" customWidth="1"/>
    <col min="779" max="779" width="9" style="71"/>
    <col min="780" max="780" width="4.5" style="71" bestFit="1" customWidth="1"/>
    <col min="781" max="781" width="5.75" style="71" bestFit="1" customWidth="1"/>
    <col min="782" max="782" width="9" style="71"/>
    <col min="783" max="783" width="4.5" style="71" bestFit="1" customWidth="1"/>
    <col min="784" max="784" width="5.75" style="71" bestFit="1" customWidth="1"/>
    <col min="785" max="785" width="9" style="71"/>
    <col min="786" max="786" width="4.5" style="71" bestFit="1" customWidth="1"/>
    <col min="787" max="787" width="5.75" style="71" bestFit="1" customWidth="1"/>
    <col min="788" max="788" width="9" style="71"/>
    <col min="789" max="789" width="4.5" style="71" bestFit="1" customWidth="1"/>
    <col min="790" max="1024" width="9" style="71"/>
    <col min="1025" max="1025" width="3.375" style="71" bestFit="1" customWidth="1"/>
    <col min="1026" max="1026" width="5.375" style="71" customWidth="1"/>
    <col min="1027" max="1027" width="16.125" style="71" customWidth="1"/>
    <col min="1028" max="1028" width="5.75" style="71" bestFit="1" customWidth="1"/>
    <col min="1029" max="1029" width="9" style="71"/>
    <col min="1030" max="1030" width="4.5" style="71" bestFit="1" customWidth="1"/>
    <col min="1031" max="1031" width="5.75" style="71" bestFit="1" customWidth="1"/>
    <col min="1032" max="1032" width="9" style="71"/>
    <col min="1033" max="1033" width="4.375" style="71" customWidth="1"/>
    <col min="1034" max="1034" width="5.75" style="71" bestFit="1" customWidth="1"/>
    <col min="1035" max="1035" width="9" style="71"/>
    <col min="1036" max="1036" width="4.5" style="71" bestFit="1" customWidth="1"/>
    <col min="1037" max="1037" width="5.75" style="71" bestFit="1" customWidth="1"/>
    <col min="1038" max="1038" width="9" style="71"/>
    <col min="1039" max="1039" width="4.5" style="71" bestFit="1" customWidth="1"/>
    <col min="1040" max="1040" width="5.75" style="71" bestFit="1" customWidth="1"/>
    <col min="1041" max="1041" width="9" style="71"/>
    <col min="1042" max="1042" width="4.5" style="71" bestFit="1" customWidth="1"/>
    <col min="1043" max="1043" width="5.75" style="71" bestFit="1" customWidth="1"/>
    <col min="1044" max="1044" width="9" style="71"/>
    <col min="1045" max="1045" width="4.5" style="71" bestFit="1" customWidth="1"/>
    <col min="1046" max="1280" width="9" style="71"/>
    <col min="1281" max="1281" width="3.375" style="71" bestFit="1" customWidth="1"/>
    <col min="1282" max="1282" width="5.375" style="71" customWidth="1"/>
    <col min="1283" max="1283" width="16.125" style="71" customWidth="1"/>
    <col min="1284" max="1284" width="5.75" style="71" bestFit="1" customWidth="1"/>
    <col min="1285" max="1285" width="9" style="71"/>
    <col min="1286" max="1286" width="4.5" style="71" bestFit="1" customWidth="1"/>
    <col min="1287" max="1287" width="5.75" style="71" bestFit="1" customWidth="1"/>
    <col min="1288" max="1288" width="9" style="71"/>
    <col min="1289" max="1289" width="4.375" style="71" customWidth="1"/>
    <col min="1290" max="1290" width="5.75" style="71" bestFit="1" customWidth="1"/>
    <col min="1291" max="1291" width="9" style="71"/>
    <col min="1292" max="1292" width="4.5" style="71" bestFit="1" customWidth="1"/>
    <col min="1293" max="1293" width="5.75" style="71" bestFit="1" customWidth="1"/>
    <col min="1294" max="1294" width="9" style="71"/>
    <col min="1295" max="1295" width="4.5" style="71" bestFit="1" customWidth="1"/>
    <col min="1296" max="1296" width="5.75" style="71" bestFit="1" customWidth="1"/>
    <col min="1297" max="1297" width="9" style="71"/>
    <col min="1298" max="1298" width="4.5" style="71" bestFit="1" customWidth="1"/>
    <col min="1299" max="1299" width="5.75" style="71" bestFit="1" customWidth="1"/>
    <col min="1300" max="1300" width="9" style="71"/>
    <col min="1301" max="1301" width="4.5" style="71" bestFit="1" customWidth="1"/>
    <col min="1302" max="1536" width="9" style="71"/>
    <col min="1537" max="1537" width="3.375" style="71" bestFit="1" customWidth="1"/>
    <col min="1538" max="1538" width="5.375" style="71" customWidth="1"/>
    <col min="1539" max="1539" width="16.125" style="71" customWidth="1"/>
    <col min="1540" max="1540" width="5.75" style="71" bestFit="1" customWidth="1"/>
    <col min="1541" max="1541" width="9" style="71"/>
    <col min="1542" max="1542" width="4.5" style="71" bestFit="1" customWidth="1"/>
    <col min="1543" max="1543" width="5.75" style="71" bestFit="1" customWidth="1"/>
    <col min="1544" max="1544" width="9" style="71"/>
    <col min="1545" max="1545" width="4.375" style="71" customWidth="1"/>
    <col min="1546" max="1546" width="5.75" style="71" bestFit="1" customWidth="1"/>
    <col min="1547" max="1547" width="9" style="71"/>
    <col min="1548" max="1548" width="4.5" style="71" bestFit="1" customWidth="1"/>
    <col min="1549" max="1549" width="5.75" style="71" bestFit="1" customWidth="1"/>
    <col min="1550" max="1550" width="9" style="71"/>
    <col min="1551" max="1551" width="4.5" style="71" bestFit="1" customWidth="1"/>
    <col min="1552" max="1552" width="5.75" style="71" bestFit="1" customWidth="1"/>
    <col min="1553" max="1553" width="9" style="71"/>
    <col min="1554" max="1554" width="4.5" style="71" bestFit="1" customWidth="1"/>
    <col min="1555" max="1555" width="5.75" style="71" bestFit="1" customWidth="1"/>
    <col min="1556" max="1556" width="9" style="71"/>
    <col min="1557" max="1557" width="4.5" style="71" bestFit="1" customWidth="1"/>
    <col min="1558" max="1792" width="9" style="71"/>
    <col min="1793" max="1793" width="3.375" style="71" bestFit="1" customWidth="1"/>
    <col min="1794" max="1794" width="5.375" style="71" customWidth="1"/>
    <col min="1795" max="1795" width="16.125" style="71" customWidth="1"/>
    <col min="1796" max="1796" width="5.75" style="71" bestFit="1" customWidth="1"/>
    <col min="1797" max="1797" width="9" style="71"/>
    <col min="1798" max="1798" width="4.5" style="71" bestFit="1" customWidth="1"/>
    <col min="1799" max="1799" width="5.75" style="71" bestFit="1" customWidth="1"/>
    <col min="1800" max="1800" width="9" style="71"/>
    <col min="1801" max="1801" width="4.375" style="71" customWidth="1"/>
    <col min="1802" max="1802" width="5.75" style="71" bestFit="1" customWidth="1"/>
    <col min="1803" max="1803" width="9" style="71"/>
    <col min="1804" max="1804" width="4.5" style="71" bestFit="1" customWidth="1"/>
    <col min="1805" max="1805" width="5.75" style="71" bestFit="1" customWidth="1"/>
    <col min="1806" max="1806" width="9" style="71"/>
    <col min="1807" max="1807" width="4.5" style="71" bestFit="1" customWidth="1"/>
    <col min="1808" max="1808" width="5.75" style="71" bestFit="1" customWidth="1"/>
    <col min="1809" max="1809" width="9" style="71"/>
    <col min="1810" max="1810" width="4.5" style="71" bestFit="1" customWidth="1"/>
    <col min="1811" max="1811" width="5.75" style="71" bestFit="1" customWidth="1"/>
    <col min="1812" max="1812" width="9" style="71"/>
    <col min="1813" max="1813" width="4.5" style="71" bestFit="1" customWidth="1"/>
    <col min="1814" max="2048" width="9" style="71"/>
    <col min="2049" max="2049" width="3.375" style="71" bestFit="1" customWidth="1"/>
    <col min="2050" max="2050" width="5.375" style="71" customWidth="1"/>
    <col min="2051" max="2051" width="16.125" style="71" customWidth="1"/>
    <col min="2052" max="2052" width="5.75" style="71" bestFit="1" customWidth="1"/>
    <col min="2053" max="2053" width="9" style="71"/>
    <col min="2054" max="2054" width="4.5" style="71" bestFit="1" customWidth="1"/>
    <col min="2055" max="2055" width="5.75" style="71" bestFit="1" customWidth="1"/>
    <col min="2056" max="2056" width="9" style="71"/>
    <col min="2057" max="2057" width="4.375" style="71" customWidth="1"/>
    <col min="2058" max="2058" width="5.75" style="71" bestFit="1" customWidth="1"/>
    <col min="2059" max="2059" width="9" style="71"/>
    <col min="2060" max="2060" width="4.5" style="71" bestFit="1" customWidth="1"/>
    <col min="2061" max="2061" width="5.75" style="71" bestFit="1" customWidth="1"/>
    <col min="2062" max="2062" width="9" style="71"/>
    <col min="2063" max="2063" width="4.5" style="71" bestFit="1" customWidth="1"/>
    <col min="2064" max="2064" width="5.75" style="71" bestFit="1" customWidth="1"/>
    <col min="2065" max="2065" width="9" style="71"/>
    <col min="2066" max="2066" width="4.5" style="71" bestFit="1" customWidth="1"/>
    <col min="2067" max="2067" width="5.75" style="71" bestFit="1" customWidth="1"/>
    <col min="2068" max="2068" width="9" style="71"/>
    <col min="2069" max="2069" width="4.5" style="71" bestFit="1" customWidth="1"/>
    <col min="2070" max="2304" width="9" style="71"/>
    <col min="2305" max="2305" width="3.375" style="71" bestFit="1" customWidth="1"/>
    <col min="2306" max="2306" width="5.375" style="71" customWidth="1"/>
    <col min="2307" max="2307" width="16.125" style="71" customWidth="1"/>
    <col min="2308" max="2308" width="5.75" style="71" bestFit="1" customWidth="1"/>
    <col min="2309" max="2309" width="9" style="71"/>
    <col min="2310" max="2310" width="4.5" style="71" bestFit="1" customWidth="1"/>
    <col min="2311" max="2311" width="5.75" style="71" bestFit="1" customWidth="1"/>
    <col min="2312" max="2312" width="9" style="71"/>
    <col min="2313" max="2313" width="4.375" style="71" customWidth="1"/>
    <col min="2314" max="2314" width="5.75" style="71" bestFit="1" customWidth="1"/>
    <col min="2315" max="2315" width="9" style="71"/>
    <col min="2316" max="2316" width="4.5" style="71" bestFit="1" customWidth="1"/>
    <col min="2317" max="2317" width="5.75" style="71" bestFit="1" customWidth="1"/>
    <col min="2318" max="2318" width="9" style="71"/>
    <col min="2319" max="2319" width="4.5" style="71" bestFit="1" customWidth="1"/>
    <col min="2320" max="2320" width="5.75" style="71" bestFit="1" customWidth="1"/>
    <col min="2321" max="2321" width="9" style="71"/>
    <col min="2322" max="2322" width="4.5" style="71" bestFit="1" customWidth="1"/>
    <col min="2323" max="2323" width="5.75" style="71" bestFit="1" customWidth="1"/>
    <col min="2324" max="2324" width="9" style="71"/>
    <col min="2325" max="2325" width="4.5" style="71" bestFit="1" customWidth="1"/>
    <col min="2326" max="2560" width="9" style="71"/>
    <col min="2561" max="2561" width="3.375" style="71" bestFit="1" customWidth="1"/>
    <col min="2562" max="2562" width="5.375" style="71" customWidth="1"/>
    <col min="2563" max="2563" width="16.125" style="71" customWidth="1"/>
    <col min="2564" max="2564" width="5.75" style="71" bestFit="1" customWidth="1"/>
    <col min="2565" max="2565" width="9" style="71"/>
    <col min="2566" max="2566" width="4.5" style="71" bestFit="1" customWidth="1"/>
    <col min="2567" max="2567" width="5.75" style="71" bestFit="1" customWidth="1"/>
    <col min="2568" max="2568" width="9" style="71"/>
    <col min="2569" max="2569" width="4.375" style="71" customWidth="1"/>
    <col min="2570" max="2570" width="5.75" style="71" bestFit="1" customWidth="1"/>
    <col min="2571" max="2571" width="9" style="71"/>
    <col min="2572" max="2572" width="4.5" style="71" bestFit="1" customWidth="1"/>
    <col min="2573" max="2573" width="5.75" style="71" bestFit="1" customWidth="1"/>
    <col min="2574" max="2574" width="9" style="71"/>
    <col min="2575" max="2575" width="4.5" style="71" bestFit="1" customWidth="1"/>
    <col min="2576" max="2576" width="5.75" style="71" bestFit="1" customWidth="1"/>
    <col min="2577" max="2577" width="9" style="71"/>
    <col min="2578" max="2578" width="4.5" style="71" bestFit="1" customWidth="1"/>
    <col min="2579" max="2579" width="5.75" style="71" bestFit="1" customWidth="1"/>
    <col min="2580" max="2580" width="9" style="71"/>
    <col min="2581" max="2581" width="4.5" style="71" bestFit="1" customWidth="1"/>
    <col min="2582" max="2816" width="9" style="71"/>
    <col min="2817" max="2817" width="3.375" style="71" bestFit="1" customWidth="1"/>
    <col min="2818" max="2818" width="5.375" style="71" customWidth="1"/>
    <col min="2819" max="2819" width="16.125" style="71" customWidth="1"/>
    <col min="2820" max="2820" width="5.75" style="71" bestFit="1" customWidth="1"/>
    <col min="2821" max="2821" width="9" style="71"/>
    <col min="2822" max="2822" width="4.5" style="71" bestFit="1" customWidth="1"/>
    <col min="2823" max="2823" width="5.75" style="71" bestFit="1" customWidth="1"/>
    <col min="2824" max="2824" width="9" style="71"/>
    <col min="2825" max="2825" width="4.375" style="71" customWidth="1"/>
    <col min="2826" max="2826" width="5.75" style="71" bestFit="1" customWidth="1"/>
    <col min="2827" max="2827" width="9" style="71"/>
    <col min="2828" max="2828" width="4.5" style="71" bestFit="1" customWidth="1"/>
    <col min="2829" max="2829" width="5.75" style="71" bestFit="1" customWidth="1"/>
    <col min="2830" max="2830" width="9" style="71"/>
    <col min="2831" max="2831" width="4.5" style="71" bestFit="1" customWidth="1"/>
    <col min="2832" max="2832" width="5.75" style="71" bestFit="1" customWidth="1"/>
    <col min="2833" max="2833" width="9" style="71"/>
    <col min="2834" max="2834" width="4.5" style="71" bestFit="1" customWidth="1"/>
    <col min="2835" max="2835" width="5.75" style="71" bestFit="1" customWidth="1"/>
    <col min="2836" max="2836" width="9" style="71"/>
    <col min="2837" max="2837" width="4.5" style="71" bestFit="1" customWidth="1"/>
    <col min="2838" max="3072" width="9" style="71"/>
    <col min="3073" max="3073" width="3.375" style="71" bestFit="1" customWidth="1"/>
    <col min="3074" max="3074" width="5.375" style="71" customWidth="1"/>
    <col min="3075" max="3075" width="16.125" style="71" customWidth="1"/>
    <col min="3076" max="3076" width="5.75" style="71" bestFit="1" customWidth="1"/>
    <col min="3077" max="3077" width="9" style="71"/>
    <col min="3078" max="3078" width="4.5" style="71" bestFit="1" customWidth="1"/>
    <col min="3079" max="3079" width="5.75" style="71" bestFit="1" customWidth="1"/>
    <col min="3080" max="3080" width="9" style="71"/>
    <col min="3081" max="3081" width="4.375" style="71" customWidth="1"/>
    <col min="3082" max="3082" width="5.75" style="71" bestFit="1" customWidth="1"/>
    <col min="3083" max="3083" width="9" style="71"/>
    <col min="3084" max="3084" width="4.5" style="71" bestFit="1" customWidth="1"/>
    <col min="3085" max="3085" width="5.75" style="71" bestFit="1" customWidth="1"/>
    <col min="3086" max="3086" width="9" style="71"/>
    <col min="3087" max="3087" width="4.5" style="71" bestFit="1" customWidth="1"/>
    <col min="3088" max="3088" width="5.75" style="71" bestFit="1" customWidth="1"/>
    <col min="3089" max="3089" width="9" style="71"/>
    <col min="3090" max="3090" width="4.5" style="71" bestFit="1" customWidth="1"/>
    <col min="3091" max="3091" width="5.75" style="71" bestFit="1" customWidth="1"/>
    <col min="3092" max="3092" width="9" style="71"/>
    <col min="3093" max="3093" width="4.5" style="71" bestFit="1" customWidth="1"/>
    <col min="3094" max="3328" width="9" style="71"/>
    <col min="3329" max="3329" width="3.375" style="71" bestFit="1" customWidth="1"/>
    <col min="3330" max="3330" width="5.375" style="71" customWidth="1"/>
    <col min="3331" max="3331" width="16.125" style="71" customWidth="1"/>
    <col min="3332" max="3332" width="5.75" style="71" bestFit="1" customWidth="1"/>
    <col min="3333" max="3333" width="9" style="71"/>
    <col min="3334" max="3334" width="4.5" style="71" bestFit="1" customWidth="1"/>
    <col min="3335" max="3335" width="5.75" style="71" bestFit="1" customWidth="1"/>
    <col min="3336" max="3336" width="9" style="71"/>
    <col min="3337" max="3337" width="4.375" style="71" customWidth="1"/>
    <col min="3338" max="3338" width="5.75" style="71" bestFit="1" customWidth="1"/>
    <col min="3339" max="3339" width="9" style="71"/>
    <col min="3340" max="3340" width="4.5" style="71" bestFit="1" customWidth="1"/>
    <col min="3341" max="3341" width="5.75" style="71" bestFit="1" customWidth="1"/>
    <col min="3342" max="3342" width="9" style="71"/>
    <col min="3343" max="3343" width="4.5" style="71" bestFit="1" customWidth="1"/>
    <col min="3344" max="3344" width="5.75" style="71" bestFit="1" customWidth="1"/>
    <col min="3345" max="3345" width="9" style="71"/>
    <col min="3346" max="3346" width="4.5" style="71" bestFit="1" customWidth="1"/>
    <col min="3347" max="3347" width="5.75" style="71" bestFit="1" customWidth="1"/>
    <col min="3348" max="3348" width="9" style="71"/>
    <col min="3349" max="3349" width="4.5" style="71" bestFit="1" customWidth="1"/>
    <col min="3350" max="3584" width="9" style="71"/>
    <col min="3585" max="3585" width="3.375" style="71" bestFit="1" customWidth="1"/>
    <col min="3586" max="3586" width="5.375" style="71" customWidth="1"/>
    <col min="3587" max="3587" width="16.125" style="71" customWidth="1"/>
    <col min="3588" max="3588" width="5.75" style="71" bestFit="1" customWidth="1"/>
    <col min="3589" max="3589" width="9" style="71"/>
    <col min="3590" max="3590" width="4.5" style="71" bestFit="1" customWidth="1"/>
    <col min="3591" max="3591" width="5.75" style="71" bestFit="1" customWidth="1"/>
    <col min="3592" max="3592" width="9" style="71"/>
    <col min="3593" max="3593" width="4.375" style="71" customWidth="1"/>
    <col min="3594" max="3594" width="5.75" style="71" bestFit="1" customWidth="1"/>
    <col min="3595" max="3595" width="9" style="71"/>
    <col min="3596" max="3596" width="4.5" style="71" bestFit="1" customWidth="1"/>
    <col min="3597" max="3597" width="5.75" style="71" bestFit="1" customWidth="1"/>
    <col min="3598" max="3598" width="9" style="71"/>
    <col min="3599" max="3599" width="4.5" style="71" bestFit="1" customWidth="1"/>
    <col min="3600" max="3600" width="5.75" style="71" bestFit="1" customWidth="1"/>
    <col min="3601" max="3601" width="9" style="71"/>
    <col min="3602" max="3602" width="4.5" style="71" bestFit="1" customWidth="1"/>
    <col min="3603" max="3603" width="5.75" style="71" bestFit="1" customWidth="1"/>
    <col min="3604" max="3604" width="9" style="71"/>
    <col min="3605" max="3605" width="4.5" style="71" bestFit="1" customWidth="1"/>
    <col min="3606" max="3840" width="9" style="71"/>
    <col min="3841" max="3841" width="3.375" style="71" bestFit="1" customWidth="1"/>
    <col min="3842" max="3842" width="5.375" style="71" customWidth="1"/>
    <col min="3843" max="3843" width="16.125" style="71" customWidth="1"/>
    <col min="3844" max="3844" width="5.75" style="71" bestFit="1" customWidth="1"/>
    <col min="3845" max="3845" width="9" style="71"/>
    <col min="3846" max="3846" width="4.5" style="71" bestFit="1" customWidth="1"/>
    <col min="3847" max="3847" width="5.75" style="71" bestFit="1" customWidth="1"/>
    <col min="3848" max="3848" width="9" style="71"/>
    <col min="3849" max="3849" width="4.375" style="71" customWidth="1"/>
    <col min="3850" max="3850" width="5.75" style="71" bestFit="1" customWidth="1"/>
    <col min="3851" max="3851" width="9" style="71"/>
    <col min="3852" max="3852" width="4.5" style="71" bestFit="1" customWidth="1"/>
    <col min="3853" max="3853" width="5.75" style="71" bestFit="1" customWidth="1"/>
    <col min="3854" max="3854" width="9" style="71"/>
    <col min="3855" max="3855" width="4.5" style="71" bestFit="1" customWidth="1"/>
    <col min="3856" max="3856" width="5.75" style="71" bestFit="1" customWidth="1"/>
    <col min="3857" max="3857" width="9" style="71"/>
    <col min="3858" max="3858" width="4.5" style="71" bestFit="1" customWidth="1"/>
    <col min="3859" max="3859" width="5.75" style="71" bestFit="1" customWidth="1"/>
    <col min="3860" max="3860" width="9" style="71"/>
    <col min="3861" max="3861" width="4.5" style="71" bestFit="1" customWidth="1"/>
    <col min="3862" max="4096" width="9" style="71"/>
    <col min="4097" max="4097" width="3.375" style="71" bestFit="1" customWidth="1"/>
    <col min="4098" max="4098" width="5.375" style="71" customWidth="1"/>
    <col min="4099" max="4099" width="16.125" style="71" customWidth="1"/>
    <col min="4100" max="4100" width="5.75" style="71" bestFit="1" customWidth="1"/>
    <col min="4101" max="4101" width="9" style="71"/>
    <col min="4102" max="4102" width="4.5" style="71" bestFit="1" customWidth="1"/>
    <col min="4103" max="4103" width="5.75" style="71" bestFit="1" customWidth="1"/>
    <col min="4104" max="4104" width="9" style="71"/>
    <col min="4105" max="4105" width="4.375" style="71" customWidth="1"/>
    <col min="4106" max="4106" width="5.75" style="71" bestFit="1" customWidth="1"/>
    <col min="4107" max="4107" width="9" style="71"/>
    <col min="4108" max="4108" width="4.5" style="71" bestFit="1" customWidth="1"/>
    <col min="4109" max="4109" width="5.75" style="71" bestFit="1" customWidth="1"/>
    <col min="4110" max="4110" width="9" style="71"/>
    <col min="4111" max="4111" width="4.5" style="71" bestFit="1" customWidth="1"/>
    <col min="4112" max="4112" width="5.75" style="71" bestFit="1" customWidth="1"/>
    <col min="4113" max="4113" width="9" style="71"/>
    <col min="4114" max="4114" width="4.5" style="71" bestFit="1" customWidth="1"/>
    <col min="4115" max="4115" width="5.75" style="71" bestFit="1" customWidth="1"/>
    <col min="4116" max="4116" width="9" style="71"/>
    <col min="4117" max="4117" width="4.5" style="71" bestFit="1" customWidth="1"/>
    <col min="4118" max="4352" width="9" style="71"/>
    <col min="4353" max="4353" width="3.375" style="71" bestFit="1" customWidth="1"/>
    <col min="4354" max="4354" width="5.375" style="71" customWidth="1"/>
    <col min="4355" max="4355" width="16.125" style="71" customWidth="1"/>
    <col min="4356" max="4356" width="5.75" style="71" bestFit="1" customWidth="1"/>
    <col min="4357" max="4357" width="9" style="71"/>
    <col min="4358" max="4358" width="4.5" style="71" bestFit="1" customWidth="1"/>
    <col min="4359" max="4359" width="5.75" style="71" bestFit="1" customWidth="1"/>
    <col min="4360" max="4360" width="9" style="71"/>
    <col min="4361" max="4361" width="4.375" style="71" customWidth="1"/>
    <col min="4362" max="4362" width="5.75" style="71" bestFit="1" customWidth="1"/>
    <col min="4363" max="4363" width="9" style="71"/>
    <col min="4364" max="4364" width="4.5" style="71" bestFit="1" customWidth="1"/>
    <col min="4365" max="4365" width="5.75" style="71" bestFit="1" customWidth="1"/>
    <col min="4366" max="4366" width="9" style="71"/>
    <col min="4367" max="4367" width="4.5" style="71" bestFit="1" customWidth="1"/>
    <col min="4368" max="4368" width="5.75" style="71" bestFit="1" customWidth="1"/>
    <col min="4369" max="4369" width="9" style="71"/>
    <col min="4370" max="4370" width="4.5" style="71" bestFit="1" customWidth="1"/>
    <col min="4371" max="4371" width="5.75" style="71" bestFit="1" customWidth="1"/>
    <col min="4372" max="4372" width="9" style="71"/>
    <col min="4373" max="4373" width="4.5" style="71" bestFit="1" customWidth="1"/>
    <col min="4374" max="4608" width="9" style="71"/>
    <col min="4609" max="4609" width="3.375" style="71" bestFit="1" customWidth="1"/>
    <col min="4610" max="4610" width="5.375" style="71" customWidth="1"/>
    <col min="4611" max="4611" width="16.125" style="71" customWidth="1"/>
    <col min="4612" max="4612" width="5.75" style="71" bestFit="1" customWidth="1"/>
    <col min="4613" max="4613" width="9" style="71"/>
    <col min="4614" max="4614" width="4.5" style="71" bestFit="1" customWidth="1"/>
    <col min="4615" max="4615" width="5.75" style="71" bestFit="1" customWidth="1"/>
    <col min="4616" max="4616" width="9" style="71"/>
    <col min="4617" max="4617" width="4.375" style="71" customWidth="1"/>
    <col min="4618" max="4618" width="5.75" style="71" bestFit="1" customWidth="1"/>
    <col min="4619" max="4619" width="9" style="71"/>
    <col min="4620" max="4620" width="4.5" style="71" bestFit="1" customWidth="1"/>
    <col min="4621" max="4621" width="5.75" style="71" bestFit="1" customWidth="1"/>
    <col min="4622" max="4622" width="9" style="71"/>
    <col min="4623" max="4623" width="4.5" style="71" bestFit="1" customWidth="1"/>
    <col min="4624" max="4624" width="5.75" style="71" bestFit="1" customWidth="1"/>
    <col min="4625" max="4625" width="9" style="71"/>
    <col min="4626" max="4626" width="4.5" style="71" bestFit="1" customWidth="1"/>
    <col min="4627" max="4627" width="5.75" style="71" bestFit="1" customWidth="1"/>
    <col min="4628" max="4628" width="9" style="71"/>
    <col min="4629" max="4629" width="4.5" style="71" bestFit="1" customWidth="1"/>
    <col min="4630" max="4864" width="9" style="71"/>
    <col min="4865" max="4865" width="3.375" style="71" bestFit="1" customWidth="1"/>
    <col min="4866" max="4866" width="5.375" style="71" customWidth="1"/>
    <col min="4867" max="4867" width="16.125" style="71" customWidth="1"/>
    <col min="4868" max="4868" width="5.75" style="71" bestFit="1" customWidth="1"/>
    <col min="4869" max="4869" width="9" style="71"/>
    <col min="4870" max="4870" width="4.5" style="71" bestFit="1" customWidth="1"/>
    <col min="4871" max="4871" width="5.75" style="71" bestFit="1" customWidth="1"/>
    <col min="4872" max="4872" width="9" style="71"/>
    <col min="4873" max="4873" width="4.375" style="71" customWidth="1"/>
    <col min="4874" max="4874" width="5.75" style="71" bestFit="1" customWidth="1"/>
    <col min="4875" max="4875" width="9" style="71"/>
    <col min="4876" max="4876" width="4.5" style="71" bestFit="1" customWidth="1"/>
    <col min="4877" max="4877" width="5.75" style="71" bestFit="1" customWidth="1"/>
    <col min="4878" max="4878" width="9" style="71"/>
    <col min="4879" max="4879" width="4.5" style="71" bestFit="1" customWidth="1"/>
    <col min="4880" max="4880" width="5.75" style="71" bestFit="1" customWidth="1"/>
    <col min="4881" max="4881" width="9" style="71"/>
    <col min="4882" max="4882" width="4.5" style="71" bestFit="1" customWidth="1"/>
    <col min="4883" max="4883" width="5.75" style="71" bestFit="1" customWidth="1"/>
    <col min="4884" max="4884" width="9" style="71"/>
    <col min="4885" max="4885" width="4.5" style="71" bestFit="1" customWidth="1"/>
    <col min="4886" max="5120" width="9" style="71"/>
    <col min="5121" max="5121" width="3.375" style="71" bestFit="1" customWidth="1"/>
    <col min="5122" max="5122" width="5.375" style="71" customWidth="1"/>
    <col min="5123" max="5123" width="16.125" style="71" customWidth="1"/>
    <col min="5124" max="5124" width="5.75" style="71" bestFit="1" customWidth="1"/>
    <col min="5125" max="5125" width="9" style="71"/>
    <col min="5126" max="5126" width="4.5" style="71" bestFit="1" customWidth="1"/>
    <col min="5127" max="5127" width="5.75" style="71" bestFit="1" customWidth="1"/>
    <col min="5128" max="5128" width="9" style="71"/>
    <col min="5129" max="5129" width="4.375" style="71" customWidth="1"/>
    <col min="5130" max="5130" width="5.75" style="71" bestFit="1" customWidth="1"/>
    <col min="5131" max="5131" width="9" style="71"/>
    <col min="5132" max="5132" width="4.5" style="71" bestFit="1" customWidth="1"/>
    <col min="5133" max="5133" width="5.75" style="71" bestFit="1" customWidth="1"/>
    <col min="5134" max="5134" width="9" style="71"/>
    <col min="5135" max="5135" width="4.5" style="71" bestFit="1" customWidth="1"/>
    <col min="5136" max="5136" width="5.75" style="71" bestFit="1" customWidth="1"/>
    <col min="5137" max="5137" width="9" style="71"/>
    <col min="5138" max="5138" width="4.5" style="71" bestFit="1" customWidth="1"/>
    <col min="5139" max="5139" width="5.75" style="71" bestFit="1" customWidth="1"/>
    <col min="5140" max="5140" width="9" style="71"/>
    <col min="5141" max="5141" width="4.5" style="71" bestFit="1" customWidth="1"/>
    <col min="5142" max="5376" width="9" style="71"/>
    <col min="5377" max="5377" width="3.375" style="71" bestFit="1" customWidth="1"/>
    <col min="5378" max="5378" width="5.375" style="71" customWidth="1"/>
    <col min="5379" max="5379" width="16.125" style="71" customWidth="1"/>
    <col min="5380" max="5380" width="5.75" style="71" bestFit="1" customWidth="1"/>
    <col min="5381" max="5381" width="9" style="71"/>
    <col min="5382" max="5382" width="4.5" style="71" bestFit="1" customWidth="1"/>
    <col min="5383" max="5383" width="5.75" style="71" bestFit="1" customWidth="1"/>
    <col min="5384" max="5384" width="9" style="71"/>
    <col min="5385" max="5385" width="4.375" style="71" customWidth="1"/>
    <col min="5386" max="5386" width="5.75" style="71" bestFit="1" customWidth="1"/>
    <col min="5387" max="5387" width="9" style="71"/>
    <col min="5388" max="5388" width="4.5" style="71" bestFit="1" customWidth="1"/>
    <col min="5389" max="5389" width="5.75" style="71" bestFit="1" customWidth="1"/>
    <col min="5390" max="5390" width="9" style="71"/>
    <col min="5391" max="5391" width="4.5" style="71" bestFit="1" customWidth="1"/>
    <col min="5392" max="5392" width="5.75" style="71" bestFit="1" customWidth="1"/>
    <col min="5393" max="5393" width="9" style="71"/>
    <col min="5394" max="5394" width="4.5" style="71" bestFit="1" customWidth="1"/>
    <col min="5395" max="5395" width="5.75" style="71" bestFit="1" customWidth="1"/>
    <col min="5396" max="5396" width="9" style="71"/>
    <col min="5397" max="5397" width="4.5" style="71" bestFit="1" customWidth="1"/>
    <col min="5398" max="5632" width="9" style="71"/>
    <col min="5633" max="5633" width="3.375" style="71" bestFit="1" customWidth="1"/>
    <col min="5634" max="5634" width="5.375" style="71" customWidth="1"/>
    <col min="5635" max="5635" width="16.125" style="71" customWidth="1"/>
    <col min="5636" max="5636" width="5.75" style="71" bestFit="1" customWidth="1"/>
    <col min="5637" max="5637" width="9" style="71"/>
    <col min="5638" max="5638" width="4.5" style="71" bestFit="1" customWidth="1"/>
    <col min="5639" max="5639" width="5.75" style="71" bestFit="1" customWidth="1"/>
    <col min="5640" max="5640" width="9" style="71"/>
    <col min="5641" max="5641" width="4.375" style="71" customWidth="1"/>
    <col min="5642" max="5642" width="5.75" style="71" bestFit="1" customWidth="1"/>
    <col min="5643" max="5643" width="9" style="71"/>
    <col min="5644" max="5644" width="4.5" style="71" bestFit="1" customWidth="1"/>
    <col min="5645" max="5645" width="5.75" style="71" bestFit="1" customWidth="1"/>
    <col min="5646" max="5646" width="9" style="71"/>
    <col min="5647" max="5647" width="4.5" style="71" bestFit="1" customWidth="1"/>
    <col min="5648" max="5648" width="5.75" style="71" bestFit="1" customWidth="1"/>
    <col min="5649" max="5649" width="9" style="71"/>
    <col min="5650" max="5650" width="4.5" style="71" bestFit="1" customWidth="1"/>
    <col min="5651" max="5651" width="5.75" style="71" bestFit="1" customWidth="1"/>
    <col min="5652" max="5652" width="9" style="71"/>
    <col min="5653" max="5653" width="4.5" style="71" bestFit="1" customWidth="1"/>
    <col min="5654" max="5888" width="9" style="71"/>
    <col min="5889" max="5889" width="3.375" style="71" bestFit="1" customWidth="1"/>
    <col min="5890" max="5890" width="5.375" style="71" customWidth="1"/>
    <col min="5891" max="5891" width="16.125" style="71" customWidth="1"/>
    <col min="5892" max="5892" width="5.75" style="71" bestFit="1" customWidth="1"/>
    <col min="5893" max="5893" width="9" style="71"/>
    <col min="5894" max="5894" width="4.5" style="71" bestFit="1" customWidth="1"/>
    <col min="5895" max="5895" width="5.75" style="71" bestFit="1" customWidth="1"/>
    <col min="5896" max="5896" width="9" style="71"/>
    <col min="5897" max="5897" width="4.375" style="71" customWidth="1"/>
    <col min="5898" max="5898" width="5.75" style="71" bestFit="1" customWidth="1"/>
    <col min="5899" max="5899" width="9" style="71"/>
    <col min="5900" max="5900" width="4.5" style="71" bestFit="1" customWidth="1"/>
    <col min="5901" max="5901" width="5.75" style="71" bestFit="1" customWidth="1"/>
    <col min="5902" max="5902" width="9" style="71"/>
    <col min="5903" max="5903" width="4.5" style="71" bestFit="1" customWidth="1"/>
    <col min="5904" max="5904" width="5.75" style="71" bestFit="1" customWidth="1"/>
    <col min="5905" max="5905" width="9" style="71"/>
    <col min="5906" max="5906" width="4.5" style="71" bestFit="1" customWidth="1"/>
    <col min="5907" max="5907" width="5.75" style="71" bestFit="1" customWidth="1"/>
    <col min="5908" max="5908" width="9" style="71"/>
    <col min="5909" max="5909" width="4.5" style="71" bestFit="1" customWidth="1"/>
    <col min="5910" max="6144" width="9" style="71"/>
    <col min="6145" max="6145" width="3.375" style="71" bestFit="1" customWidth="1"/>
    <col min="6146" max="6146" width="5.375" style="71" customWidth="1"/>
    <col min="6147" max="6147" width="16.125" style="71" customWidth="1"/>
    <col min="6148" max="6148" width="5.75" style="71" bestFit="1" customWidth="1"/>
    <col min="6149" max="6149" width="9" style="71"/>
    <col min="6150" max="6150" width="4.5" style="71" bestFit="1" customWidth="1"/>
    <col min="6151" max="6151" width="5.75" style="71" bestFit="1" customWidth="1"/>
    <col min="6152" max="6152" width="9" style="71"/>
    <col min="6153" max="6153" width="4.375" style="71" customWidth="1"/>
    <col min="6154" max="6154" width="5.75" style="71" bestFit="1" customWidth="1"/>
    <col min="6155" max="6155" width="9" style="71"/>
    <col min="6156" max="6156" width="4.5" style="71" bestFit="1" customWidth="1"/>
    <col min="6157" max="6157" width="5.75" style="71" bestFit="1" customWidth="1"/>
    <col min="6158" max="6158" width="9" style="71"/>
    <col min="6159" max="6159" width="4.5" style="71" bestFit="1" customWidth="1"/>
    <col min="6160" max="6160" width="5.75" style="71" bestFit="1" customWidth="1"/>
    <col min="6161" max="6161" width="9" style="71"/>
    <col min="6162" max="6162" width="4.5" style="71" bestFit="1" customWidth="1"/>
    <col min="6163" max="6163" width="5.75" style="71" bestFit="1" customWidth="1"/>
    <col min="6164" max="6164" width="9" style="71"/>
    <col min="6165" max="6165" width="4.5" style="71" bestFit="1" customWidth="1"/>
    <col min="6166" max="6400" width="9" style="71"/>
    <col min="6401" max="6401" width="3.375" style="71" bestFit="1" customWidth="1"/>
    <col min="6402" max="6402" width="5.375" style="71" customWidth="1"/>
    <col min="6403" max="6403" width="16.125" style="71" customWidth="1"/>
    <col min="6404" max="6404" width="5.75" style="71" bestFit="1" customWidth="1"/>
    <col min="6405" max="6405" width="9" style="71"/>
    <col min="6406" max="6406" width="4.5" style="71" bestFit="1" customWidth="1"/>
    <col min="6407" max="6407" width="5.75" style="71" bestFit="1" customWidth="1"/>
    <col min="6408" max="6408" width="9" style="71"/>
    <col min="6409" max="6409" width="4.375" style="71" customWidth="1"/>
    <col min="6410" max="6410" width="5.75" style="71" bestFit="1" customWidth="1"/>
    <col min="6411" max="6411" width="9" style="71"/>
    <col min="6412" max="6412" width="4.5" style="71" bestFit="1" customWidth="1"/>
    <col min="6413" max="6413" width="5.75" style="71" bestFit="1" customWidth="1"/>
    <col min="6414" max="6414" width="9" style="71"/>
    <col min="6415" max="6415" width="4.5" style="71" bestFit="1" customWidth="1"/>
    <col min="6416" max="6416" width="5.75" style="71" bestFit="1" customWidth="1"/>
    <col min="6417" max="6417" width="9" style="71"/>
    <col min="6418" max="6418" width="4.5" style="71" bestFit="1" customWidth="1"/>
    <col min="6419" max="6419" width="5.75" style="71" bestFit="1" customWidth="1"/>
    <col min="6420" max="6420" width="9" style="71"/>
    <col min="6421" max="6421" width="4.5" style="71" bestFit="1" customWidth="1"/>
    <col min="6422" max="6656" width="9" style="71"/>
    <col min="6657" max="6657" width="3.375" style="71" bestFit="1" customWidth="1"/>
    <col min="6658" max="6658" width="5.375" style="71" customWidth="1"/>
    <col min="6659" max="6659" width="16.125" style="71" customWidth="1"/>
    <col min="6660" max="6660" width="5.75" style="71" bestFit="1" customWidth="1"/>
    <col min="6661" max="6661" width="9" style="71"/>
    <col min="6662" max="6662" width="4.5" style="71" bestFit="1" customWidth="1"/>
    <col min="6663" max="6663" width="5.75" style="71" bestFit="1" customWidth="1"/>
    <col min="6664" max="6664" width="9" style="71"/>
    <col min="6665" max="6665" width="4.375" style="71" customWidth="1"/>
    <col min="6666" max="6666" width="5.75" style="71" bestFit="1" customWidth="1"/>
    <col min="6667" max="6667" width="9" style="71"/>
    <col min="6668" max="6668" width="4.5" style="71" bestFit="1" customWidth="1"/>
    <col min="6669" max="6669" width="5.75" style="71" bestFit="1" customWidth="1"/>
    <col min="6670" max="6670" width="9" style="71"/>
    <col min="6671" max="6671" width="4.5" style="71" bestFit="1" customWidth="1"/>
    <col min="6672" max="6672" width="5.75" style="71" bestFit="1" customWidth="1"/>
    <col min="6673" max="6673" width="9" style="71"/>
    <col min="6674" max="6674" width="4.5" style="71" bestFit="1" customWidth="1"/>
    <col min="6675" max="6675" width="5.75" style="71" bestFit="1" customWidth="1"/>
    <col min="6676" max="6676" width="9" style="71"/>
    <col min="6677" max="6677" width="4.5" style="71" bestFit="1" customWidth="1"/>
    <col min="6678" max="6912" width="9" style="71"/>
    <col min="6913" max="6913" width="3.375" style="71" bestFit="1" customWidth="1"/>
    <col min="6914" max="6914" width="5.375" style="71" customWidth="1"/>
    <col min="6915" max="6915" width="16.125" style="71" customWidth="1"/>
    <col min="6916" max="6916" width="5.75" style="71" bestFit="1" customWidth="1"/>
    <col min="6917" max="6917" width="9" style="71"/>
    <col min="6918" max="6918" width="4.5" style="71" bestFit="1" customWidth="1"/>
    <col min="6919" max="6919" width="5.75" style="71" bestFit="1" customWidth="1"/>
    <col min="6920" max="6920" width="9" style="71"/>
    <col min="6921" max="6921" width="4.375" style="71" customWidth="1"/>
    <col min="6922" max="6922" width="5.75" style="71" bestFit="1" customWidth="1"/>
    <col min="6923" max="6923" width="9" style="71"/>
    <col min="6924" max="6924" width="4.5" style="71" bestFit="1" customWidth="1"/>
    <col min="6925" max="6925" width="5.75" style="71" bestFit="1" customWidth="1"/>
    <col min="6926" max="6926" width="9" style="71"/>
    <col min="6927" max="6927" width="4.5" style="71" bestFit="1" customWidth="1"/>
    <col min="6928" max="6928" width="5.75" style="71" bestFit="1" customWidth="1"/>
    <col min="6929" max="6929" width="9" style="71"/>
    <col min="6930" max="6930" width="4.5" style="71" bestFit="1" customWidth="1"/>
    <col min="6931" max="6931" width="5.75" style="71" bestFit="1" customWidth="1"/>
    <col min="6932" max="6932" width="9" style="71"/>
    <col min="6933" max="6933" width="4.5" style="71" bestFit="1" customWidth="1"/>
    <col min="6934" max="7168" width="9" style="71"/>
    <col min="7169" max="7169" width="3.375" style="71" bestFit="1" customWidth="1"/>
    <col min="7170" max="7170" width="5.375" style="71" customWidth="1"/>
    <col min="7171" max="7171" width="16.125" style="71" customWidth="1"/>
    <col min="7172" max="7172" width="5.75" style="71" bestFit="1" customWidth="1"/>
    <col min="7173" max="7173" width="9" style="71"/>
    <col min="7174" max="7174" width="4.5" style="71" bestFit="1" customWidth="1"/>
    <col min="7175" max="7175" width="5.75" style="71" bestFit="1" customWidth="1"/>
    <col min="7176" max="7176" width="9" style="71"/>
    <col min="7177" max="7177" width="4.375" style="71" customWidth="1"/>
    <col min="7178" max="7178" width="5.75" style="71" bestFit="1" customWidth="1"/>
    <col min="7179" max="7179" width="9" style="71"/>
    <col min="7180" max="7180" width="4.5" style="71" bestFit="1" customWidth="1"/>
    <col min="7181" max="7181" width="5.75" style="71" bestFit="1" customWidth="1"/>
    <col min="7182" max="7182" width="9" style="71"/>
    <col min="7183" max="7183" width="4.5" style="71" bestFit="1" customWidth="1"/>
    <col min="7184" max="7184" width="5.75" style="71" bestFit="1" customWidth="1"/>
    <col min="7185" max="7185" width="9" style="71"/>
    <col min="7186" max="7186" width="4.5" style="71" bestFit="1" customWidth="1"/>
    <col min="7187" max="7187" width="5.75" style="71" bestFit="1" customWidth="1"/>
    <col min="7188" max="7188" width="9" style="71"/>
    <col min="7189" max="7189" width="4.5" style="71" bestFit="1" customWidth="1"/>
    <col min="7190" max="7424" width="9" style="71"/>
    <col min="7425" max="7425" width="3.375" style="71" bestFit="1" customWidth="1"/>
    <col min="7426" max="7426" width="5.375" style="71" customWidth="1"/>
    <col min="7427" max="7427" width="16.125" style="71" customWidth="1"/>
    <col min="7428" max="7428" width="5.75" style="71" bestFit="1" customWidth="1"/>
    <col min="7429" max="7429" width="9" style="71"/>
    <col min="7430" max="7430" width="4.5" style="71" bestFit="1" customWidth="1"/>
    <col min="7431" max="7431" width="5.75" style="71" bestFit="1" customWidth="1"/>
    <col min="7432" max="7432" width="9" style="71"/>
    <col min="7433" max="7433" width="4.375" style="71" customWidth="1"/>
    <col min="7434" max="7434" width="5.75" style="71" bestFit="1" customWidth="1"/>
    <col min="7435" max="7435" width="9" style="71"/>
    <col min="7436" max="7436" width="4.5" style="71" bestFit="1" customWidth="1"/>
    <col min="7437" max="7437" width="5.75" style="71" bestFit="1" customWidth="1"/>
    <col min="7438" max="7438" width="9" style="71"/>
    <col min="7439" max="7439" width="4.5" style="71" bestFit="1" customWidth="1"/>
    <col min="7440" max="7440" width="5.75" style="71" bestFit="1" customWidth="1"/>
    <col min="7441" max="7441" width="9" style="71"/>
    <col min="7442" max="7442" width="4.5" style="71" bestFit="1" customWidth="1"/>
    <col min="7443" max="7443" width="5.75" style="71" bestFit="1" customWidth="1"/>
    <col min="7444" max="7444" width="9" style="71"/>
    <col min="7445" max="7445" width="4.5" style="71" bestFit="1" customWidth="1"/>
    <col min="7446" max="7680" width="9" style="71"/>
    <col min="7681" max="7681" width="3.375" style="71" bestFit="1" customWidth="1"/>
    <col min="7682" max="7682" width="5.375" style="71" customWidth="1"/>
    <col min="7683" max="7683" width="16.125" style="71" customWidth="1"/>
    <col min="7684" max="7684" width="5.75" style="71" bestFit="1" customWidth="1"/>
    <col min="7685" max="7685" width="9" style="71"/>
    <col min="7686" max="7686" width="4.5" style="71" bestFit="1" customWidth="1"/>
    <col min="7687" max="7687" width="5.75" style="71" bestFit="1" customWidth="1"/>
    <col min="7688" max="7688" width="9" style="71"/>
    <col min="7689" max="7689" width="4.375" style="71" customWidth="1"/>
    <col min="7690" max="7690" width="5.75" style="71" bestFit="1" customWidth="1"/>
    <col min="7691" max="7691" width="9" style="71"/>
    <col min="7692" max="7692" width="4.5" style="71" bestFit="1" customWidth="1"/>
    <col min="7693" max="7693" width="5.75" style="71" bestFit="1" customWidth="1"/>
    <col min="7694" max="7694" width="9" style="71"/>
    <col min="7695" max="7695" width="4.5" style="71" bestFit="1" customWidth="1"/>
    <col min="7696" max="7696" width="5.75" style="71" bestFit="1" customWidth="1"/>
    <col min="7697" max="7697" width="9" style="71"/>
    <col min="7698" max="7698" width="4.5" style="71" bestFit="1" customWidth="1"/>
    <col min="7699" max="7699" width="5.75" style="71" bestFit="1" customWidth="1"/>
    <col min="7700" max="7700" width="9" style="71"/>
    <col min="7701" max="7701" width="4.5" style="71" bestFit="1" customWidth="1"/>
    <col min="7702" max="7936" width="9" style="71"/>
    <col min="7937" max="7937" width="3.375" style="71" bestFit="1" customWidth="1"/>
    <col min="7938" max="7938" width="5.375" style="71" customWidth="1"/>
    <col min="7939" max="7939" width="16.125" style="71" customWidth="1"/>
    <col min="7940" max="7940" width="5.75" style="71" bestFit="1" customWidth="1"/>
    <col min="7941" max="7941" width="9" style="71"/>
    <col min="7942" max="7942" width="4.5" style="71" bestFit="1" customWidth="1"/>
    <col min="7943" max="7943" width="5.75" style="71" bestFit="1" customWidth="1"/>
    <col min="7944" max="7944" width="9" style="71"/>
    <col min="7945" max="7945" width="4.375" style="71" customWidth="1"/>
    <col min="7946" max="7946" width="5.75" style="71" bestFit="1" customWidth="1"/>
    <col min="7947" max="7947" width="9" style="71"/>
    <col min="7948" max="7948" width="4.5" style="71" bestFit="1" customWidth="1"/>
    <col min="7949" max="7949" width="5.75" style="71" bestFit="1" customWidth="1"/>
    <col min="7950" max="7950" width="9" style="71"/>
    <col min="7951" max="7951" width="4.5" style="71" bestFit="1" customWidth="1"/>
    <col min="7952" max="7952" width="5.75" style="71" bestFit="1" customWidth="1"/>
    <col min="7953" max="7953" width="9" style="71"/>
    <col min="7954" max="7954" width="4.5" style="71" bestFit="1" customWidth="1"/>
    <col min="7955" max="7955" width="5.75" style="71" bestFit="1" customWidth="1"/>
    <col min="7956" max="7956" width="9" style="71"/>
    <col min="7957" max="7957" width="4.5" style="71" bestFit="1" customWidth="1"/>
    <col min="7958" max="8192" width="9" style="71"/>
    <col min="8193" max="8193" width="3.375" style="71" bestFit="1" customWidth="1"/>
    <col min="8194" max="8194" width="5.375" style="71" customWidth="1"/>
    <col min="8195" max="8195" width="16.125" style="71" customWidth="1"/>
    <col min="8196" max="8196" width="5.75" style="71" bestFit="1" customWidth="1"/>
    <col min="8197" max="8197" width="9" style="71"/>
    <col min="8198" max="8198" width="4.5" style="71" bestFit="1" customWidth="1"/>
    <col min="8199" max="8199" width="5.75" style="71" bestFit="1" customWidth="1"/>
    <col min="8200" max="8200" width="9" style="71"/>
    <col min="8201" max="8201" width="4.375" style="71" customWidth="1"/>
    <col min="8202" max="8202" width="5.75" style="71" bestFit="1" customWidth="1"/>
    <col min="8203" max="8203" width="9" style="71"/>
    <col min="8204" max="8204" width="4.5" style="71" bestFit="1" customWidth="1"/>
    <col min="8205" max="8205" width="5.75" style="71" bestFit="1" customWidth="1"/>
    <col min="8206" max="8206" width="9" style="71"/>
    <col min="8207" max="8207" width="4.5" style="71" bestFit="1" customWidth="1"/>
    <col min="8208" max="8208" width="5.75" style="71" bestFit="1" customWidth="1"/>
    <col min="8209" max="8209" width="9" style="71"/>
    <col min="8210" max="8210" width="4.5" style="71" bestFit="1" customWidth="1"/>
    <col min="8211" max="8211" width="5.75" style="71" bestFit="1" customWidth="1"/>
    <col min="8212" max="8212" width="9" style="71"/>
    <col min="8213" max="8213" width="4.5" style="71" bestFit="1" customWidth="1"/>
    <col min="8214" max="8448" width="9" style="71"/>
    <col min="8449" max="8449" width="3.375" style="71" bestFit="1" customWidth="1"/>
    <col min="8450" max="8450" width="5.375" style="71" customWidth="1"/>
    <col min="8451" max="8451" width="16.125" style="71" customWidth="1"/>
    <col min="8452" max="8452" width="5.75" style="71" bestFit="1" customWidth="1"/>
    <col min="8453" max="8453" width="9" style="71"/>
    <col min="8454" max="8454" width="4.5" style="71" bestFit="1" customWidth="1"/>
    <col min="8455" max="8455" width="5.75" style="71" bestFit="1" customWidth="1"/>
    <col min="8456" max="8456" width="9" style="71"/>
    <col min="8457" max="8457" width="4.375" style="71" customWidth="1"/>
    <col min="8458" max="8458" width="5.75" style="71" bestFit="1" customWidth="1"/>
    <col min="8459" max="8459" width="9" style="71"/>
    <col min="8460" max="8460" width="4.5" style="71" bestFit="1" customWidth="1"/>
    <col min="8461" max="8461" width="5.75" style="71" bestFit="1" customWidth="1"/>
    <col min="8462" max="8462" width="9" style="71"/>
    <col min="8463" max="8463" width="4.5" style="71" bestFit="1" customWidth="1"/>
    <col min="8464" max="8464" width="5.75" style="71" bestFit="1" customWidth="1"/>
    <col min="8465" max="8465" width="9" style="71"/>
    <col min="8466" max="8466" width="4.5" style="71" bestFit="1" customWidth="1"/>
    <col min="8467" max="8467" width="5.75" style="71" bestFit="1" customWidth="1"/>
    <col min="8468" max="8468" width="9" style="71"/>
    <col min="8469" max="8469" width="4.5" style="71" bestFit="1" customWidth="1"/>
    <col min="8470" max="8704" width="9" style="71"/>
    <col min="8705" max="8705" width="3.375" style="71" bestFit="1" customWidth="1"/>
    <col min="8706" max="8706" width="5.375" style="71" customWidth="1"/>
    <col min="8707" max="8707" width="16.125" style="71" customWidth="1"/>
    <col min="8708" max="8708" width="5.75" style="71" bestFit="1" customWidth="1"/>
    <col min="8709" max="8709" width="9" style="71"/>
    <col min="8710" max="8710" width="4.5" style="71" bestFit="1" customWidth="1"/>
    <col min="8711" max="8711" width="5.75" style="71" bestFit="1" customWidth="1"/>
    <col min="8712" max="8712" width="9" style="71"/>
    <col min="8713" max="8713" width="4.375" style="71" customWidth="1"/>
    <col min="8714" max="8714" width="5.75" style="71" bestFit="1" customWidth="1"/>
    <col min="8715" max="8715" width="9" style="71"/>
    <col min="8716" max="8716" width="4.5" style="71" bestFit="1" customWidth="1"/>
    <col min="8717" max="8717" width="5.75" style="71" bestFit="1" customWidth="1"/>
    <col min="8718" max="8718" width="9" style="71"/>
    <col min="8719" max="8719" width="4.5" style="71" bestFit="1" customWidth="1"/>
    <col min="8720" max="8720" width="5.75" style="71" bestFit="1" customWidth="1"/>
    <col min="8721" max="8721" width="9" style="71"/>
    <col min="8722" max="8722" width="4.5" style="71" bestFit="1" customWidth="1"/>
    <col min="8723" max="8723" width="5.75" style="71" bestFit="1" customWidth="1"/>
    <col min="8724" max="8724" width="9" style="71"/>
    <col min="8725" max="8725" width="4.5" style="71" bestFit="1" customWidth="1"/>
    <col min="8726" max="8960" width="9" style="71"/>
    <col min="8961" max="8961" width="3.375" style="71" bestFit="1" customWidth="1"/>
    <col min="8962" max="8962" width="5.375" style="71" customWidth="1"/>
    <col min="8963" max="8963" width="16.125" style="71" customWidth="1"/>
    <col min="8964" max="8964" width="5.75" style="71" bestFit="1" customWidth="1"/>
    <col min="8965" max="8965" width="9" style="71"/>
    <col min="8966" max="8966" width="4.5" style="71" bestFit="1" customWidth="1"/>
    <col min="8967" max="8967" width="5.75" style="71" bestFit="1" customWidth="1"/>
    <col min="8968" max="8968" width="9" style="71"/>
    <col min="8969" max="8969" width="4.375" style="71" customWidth="1"/>
    <col min="8970" max="8970" width="5.75" style="71" bestFit="1" customWidth="1"/>
    <col min="8971" max="8971" width="9" style="71"/>
    <col min="8972" max="8972" width="4.5" style="71" bestFit="1" customWidth="1"/>
    <col min="8973" max="8973" width="5.75" style="71" bestFit="1" customWidth="1"/>
    <col min="8974" max="8974" width="9" style="71"/>
    <col min="8975" max="8975" width="4.5" style="71" bestFit="1" customWidth="1"/>
    <col min="8976" max="8976" width="5.75" style="71" bestFit="1" customWidth="1"/>
    <col min="8977" max="8977" width="9" style="71"/>
    <col min="8978" max="8978" width="4.5" style="71" bestFit="1" customWidth="1"/>
    <col min="8979" max="8979" width="5.75" style="71" bestFit="1" customWidth="1"/>
    <col min="8980" max="8980" width="9" style="71"/>
    <col min="8981" max="8981" width="4.5" style="71" bestFit="1" customWidth="1"/>
    <col min="8982" max="9216" width="9" style="71"/>
    <col min="9217" max="9217" width="3.375" style="71" bestFit="1" customWidth="1"/>
    <col min="9218" max="9218" width="5.375" style="71" customWidth="1"/>
    <col min="9219" max="9219" width="16.125" style="71" customWidth="1"/>
    <col min="9220" max="9220" width="5.75" style="71" bestFit="1" customWidth="1"/>
    <col min="9221" max="9221" width="9" style="71"/>
    <col min="9222" max="9222" width="4.5" style="71" bestFit="1" customWidth="1"/>
    <col min="9223" max="9223" width="5.75" style="71" bestFit="1" customWidth="1"/>
    <col min="9224" max="9224" width="9" style="71"/>
    <col min="9225" max="9225" width="4.375" style="71" customWidth="1"/>
    <col min="9226" max="9226" width="5.75" style="71" bestFit="1" customWidth="1"/>
    <col min="9227" max="9227" width="9" style="71"/>
    <col min="9228" max="9228" width="4.5" style="71" bestFit="1" customWidth="1"/>
    <col min="9229" max="9229" width="5.75" style="71" bestFit="1" customWidth="1"/>
    <col min="9230" max="9230" width="9" style="71"/>
    <col min="9231" max="9231" width="4.5" style="71" bestFit="1" customWidth="1"/>
    <col min="9232" max="9232" width="5.75" style="71" bestFit="1" customWidth="1"/>
    <col min="9233" max="9233" width="9" style="71"/>
    <col min="9234" max="9234" width="4.5" style="71" bestFit="1" customWidth="1"/>
    <col min="9235" max="9235" width="5.75" style="71" bestFit="1" customWidth="1"/>
    <col min="9236" max="9236" width="9" style="71"/>
    <col min="9237" max="9237" width="4.5" style="71" bestFit="1" customWidth="1"/>
    <col min="9238" max="9472" width="9" style="71"/>
    <col min="9473" max="9473" width="3.375" style="71" bestFit="1" customWidth="1"/>
    <col min="9474" max="9474" width="5.375" style="71" customWidth="1"/>
    <col min="9475" max="9475" width="16.125" style="71" customWidth="1"/>
    <col min="9476" max="9476" width="5.75" style="71" bestFit="1" customWidth="1"/>
    <col min="9477" max="9477" width="9" style="71"/>
    <col min="9478" max="9478" width="4.5" style="71" bestFit="1" customWidth="1"/>
    <col min="9479" max="9479" width="5.75" style="71" bestFit="1" customWidth="1"/>
    <col min="9480" max="9480" width="9" style="71"/>
    <col min="9481" max="9481" width="4.375" style="71" customWidth="1"/>
    <col min="9482" max="9482" width="5.75" style="71" bestFit="1" customWidth="1"/>
    <col min="9483" max="9483" width="9" style="71"/>
    <col min="9484" max="9484" width="4.5" style="71" bestFit="1" customWidth="1"/>
    <col min="9485" max="9485" width="5.75" style="71" bestFit="1" customWidth="1"/>
    <col min="9486" max="9486" width="9" style="71"/>
    <col min="9487" max="9487" width="4.5" style="71" bestFit="1" customWidth="1"/>
    <col min="9488" max="9488" width="5.75" style="71" bestFit="1" customWidth="1"/>
    <col min="9489" max="9489" width="9" style="71"/>
    <col min="9490" max="9490" width="4.5" style="71" bestFit="1" customWidth="1"/>
    <col min="9491" max="9491" width="5.75" style="71" bestFit="1" customWidth="1"/>
    <col min="9492" max="9492" width="9" style="71"/>
    <col min="9493" max="9493" width="4.5" style="71" bestFit="1" customWidth="1"/>
    <col min="9494" max="9728" width="9" style="71"/>
    <col min="9729" max="9729" width="3.375" style="71" bestFit="1" customWidth="1"/>
    <col min="9730" max="9730" width="5.375" style="71" customWidth="1"/>
    <col min="9731" max="9731" width="16.125" style="71" customWidth="1"/>
    <col min="9732" max="9732" width="5.75" style="71" bestFit="1" customWidth="1"/>
    <col min="9733" max="9733" width="9" style="71"/>
    <col min="9734" max="9734" width="4.5" style="71" bestFit="1" customWidth="1"/>
    <col min="9735" max="9735" width="5.75" style="71" bestFit="1" customWidth="1"/>
    <col min="9736" max="9736" width="9" style="71"/>
    <col min="9737" max="9737" width="4.375" style="71" customWidth="1"/>
    <col min="9738" max="9738" width="5.75" style="71" bestFit="1" customWidth="1"/>
    <col min="9739" max="9739" width="9" style="71"/>
    <col min="9740" max="9740" width="4.5" style="71" bestFit="1" customWidth="1"/>
    <col min="9741" max="9741" width="5.75" style="71" bestFit="1" customWidth="1"/>
    <col min="9742" max="9742" width="9" style="71"/>
    <col min="9743" max="9743" width="4.5" style="71" bestFit="1" customWidth="1"/>
    <col min="9744" max="9744" width="5.75" style="71" bestFit="1" customWidth="1"/>
    <col min="9745" max="9745" width="9" style="71"/>
    <col min="9746" max="9746" width="4.5" style="71" bestFit="1" customWidth="1"/>
    <col min="9747" max="9747" width="5.75" style="71" bestFit="1" customWidth="1"/>
    <col min="9748" max="9748" width="9" style="71"/>
    <col min="9749" max="9749" width="4.5" style="71" bestFit="1" customWidth="1"/>
    <col min="9750" max="9984" width="9" style="71"/>
    <col min="9985" max="9985" width="3.375" style="71" bestFit="1" customWidth="1"/>
    <col min="9986" max="9986" width="5.375" style="71" customWidth="1"/>
    <col min="9987" max="9987" width="16.125" style="71" customWidth="1"/>
    <col min="9988" max="9988" width="5.75" style="71" bestFit="1" customWidth="1"/>
    <col min="9989" max="9989" width="9" style="71"/>
    <col min="9990" max="9990" width="4.5" style="71" bestFit="1" customWidth="1"/>
    <col min="9991" max="9991" width="5.75" style="71" bestFit="1" customWidth="1"/>
    <col min="9992" max="9992" width="9" style="71"/>
    <col min="9993" max="9993" width="4.375" style="71" customWidth="1"/>
    <col min="9994" max="9994" width="5.75" style="71" bestFit="1" customWidth="1"/>
    <col min="9995" max="9995" width="9" style="71"/>
    <col min="9996" max="9996" width="4.5" style="71" bestFit="1" customWidth="1"/>
    <col min="9997" max="9997" width="5.75" style="71" bestFit="1" customWidth="1"/>
    <col min="9998" max="9998" width="9" style="71"/>
    <col min="9999" max="9999" width="4.5" style="71" bestFit="1" customWidth="1"/>
    <col min="10000" max="10000" width="5.75" style="71" bestFit="1" customWidth="1"/>
    <col min="10001" max="10001" width="9" style="71"/>
    <col min="10002" max="10002" width="4.5" style="71" bestFit="1" customWidth="1"/>
    <col min="10003" max="10003" width="5.75" style="71" bestFit="1" customWidth="1"/>
    <col min="10004" max="10004" width="9" style="71"/>
    <col min="10005" max="10005" width="4.5" style="71" bestFit="1" customWidth="1"/>
    <col min="10006" max="10240" width="9" style="71"/>
    <col min="10241" max="10241" width="3.375" style="71" bestFit="1" customWidth="1"/>
    <col min="10242" max="10242" width="5.375" style="71" customWidth="1"/>
    <col min="10243" max="10243" width="16.125" style="71" customWidth="1"/>
    <col min="10244" max="10244" width="5.75" style="71" bestFit="1" customWidth="1"/>
    <col min="10245" max="10245" width="9" style="71"/>
    <col min="10246" max="10246" width="4.5" style="71" bestFit="1" customWidth="1"/>
    <col min="10247" max="10247" width="5.75" style="71" bestFit="1" customWidth="1"/>
    <col min="10248" max="10248" width="9" style="71"/>
    <col min="10249" max="10249" width="4.375" style="71" customWidth="1"/>
    <col min="10250" max="10250" width="5.75" style="71" bestFit="1" customWidth="1"/>
    <col min="10251" max="10251" width="9" style="71"/>
    <col min="10252" max="10252" width="4.5" style="71" bestFit="1" customWidth="1"/>
    <col min="10253" max="10253" width="5.75" style="71" bestFit="1" customWidth="1"/>
    <col min="10254" max="10254" width="9" style="71"/>
    <col min="10255" max="10255" width="4.5" style="71" bestFit="1" customWidth="1"/>
    <col min="10256" max="10256" width="5.75" style="71" bestFit="1" customWidth="1"/>
    <col min="10257" max="10257" width="9" style="71"/>
    <col min="10258" max="10258" width="4.5" style="71" bestFit="1" customWidth="1"/>
    <col min="10259" max="10259" width="5.75" style="71" bestFit="1" customWidth="1"/>
    <col min="10260" max="10260" width="9" style="71"/>
    <col min="10261" max="10261" width="4.5" style="71" bestFit="1" customWidth="1"/>
    <col min="10262" max="10496" width="9" style="71"/>
    <col min="10497" max="10497" width="3.375" style="71" bestFit="1" customWidth="1"/>
    <col min="10498" max="10498" width="5.375" style="71" customWidth="1"/>
    <col min="10499" max="10499" width="16.125" style="71" customWidth="1"/>
    <col min="10500" max="10500" width="5.75" style="71" bestFit="1" customWidth="1"/>
    <col min="10501" max="10501" width="9" style="71"/>
    <col min="10502" max="10502" width="4.5" style="71" bestFit="1" customWidth="1"/>
    <col min="10503" max="10503" width="5.75" style="71" bestFit="1" customWidth="1"/>
    <col min="10504" max="10504" width="9" style="71"/>
    <col min="10505" max="10505" width="4.375" style="71" customWidth="1"/>
    <col min="10506" max="10506" width="5.75" style="71" bestFit="1" customWidth="1"/>
    <col min="10507" max="10507" width="9" style="71"/>
    <col min="10508" max="10508" width="4.5" style="71" bestFit="1" customWidth="1"/>
    <col min="10509" max="10509" width="5.75" style="71" bestFit="1" customWidth="1"/>
    <col min="10510" max="10510" width="9" style="71"/>
    <col min="10511" max="10511" width="4.5" style="71" bestFit="1" customWidth="1"/>
    <col min="10512" max="10512" width="5.75" style="71" bestFit="1" customWidth="1"/>
    <col min="10513" max="10513" width="9" style="71"/>
    <col min="10514" max="10514" width="4.5" style="71" bestFit="1" customWidth="1"/>
    <col min="10515" max="10515" width="5.75" style="71" bestFit="1" customWidth="1"/>
    <col min="10516" max="10516" width="9" style="71"/>
    <col min="10517" max="10517" width="4.5" style="71" bestFit="1" customWidth="1"/>
    <col min="10518" max="10752" width="9" style="71"/>
    <col min="10753" max="10753" width="3.375" style="71" bestFit="1" customWidth="1"/>
    <col min="10754" max="10754" width="5.375" style="71" customWidth="1"/>
    <col min="10755" max="10755" width="16.125" style="71" customWidth="1"/>
    <col min="10756" max="10756" width="5.75" style="71" bestFit="1" customWidth="1"/>
    <col min="10757" max="10757" width="9" style="71"/>
    <col min="10758" max="10758" width="4.5" style="71" bestFit="1" customWidth="1"/>
    <col min="10759" max="10759" width="5.75" style="71" bestFit="1" customWidth="1"/>
    <col min="10760" max="10760" width="9" style="71"/>
    <col min="10761" max="10761" width="4.375" style="71" customWidth="1"/>
    <col min="10762" max="10762" width="5.75" style="71" bestFit="1" customWidth="1"/>
    <col min="10763" max="10763" width="9" style="71"/>
    <col min="10764" max="10764" width="4.5" style="71" bestFit="1" customWidth="1"/>
    <col min="10765" max="10765" width="5.75" style="71" bestFit="1" customWidth="1"/>
    <col min="10766" max="10766" width="9" style="71"/>
    <col min="10767" max="10767" width="4.5" style="71" bestFit="1" customWidth="1"/>
    <col min="10768" max="10768" width="5.75" style="71" bestFit="1" customWidth="1"/>
    <col min="10769" max="10769" width="9" style="71"/>
    <col min="10770" max="10770" width="4.5" style="71" bestFit="1" customWidth="1"/>
    <col min="10771" max="10771" width="5.75" style="71" bestFit="1" customWidth="1"/>
    <col min="10772" max="10772" width="9" style="71"/>
    <col min="10773" max="10773" width="4.5" style="71" bestFit="1" customWidth="1"/>
    <col min="10774" max="11008" width="9" style="71"/>
    <col min="11009" max="11009" width="3.375" style="71" bestFit="1" customWidth="1"/>
    <col min="11010" max="11010" width="5.375" style="71" customWidth="1"/>
    <col min="11011" max="11011" width="16.125" style="71" customWidth="1"/>
    <col min="11012" max="11012" width="5.75" style="71" bestFit="1" customWidth="1"/>
    <col min="11013" max="11013" width="9" style="71"/>
    <col min="11014" max="11014" width="4.5" style="71" bestFit="1" customWidth="1"/>
    <col min="11015" max="11015" width="5.75" style="71" bestFit="1" customWidth="1"/>
    <col min="11016" max="11016" width="9" style="71"/>
    <col min="11017" max="11017" width="4.375" style="71" customWidth="1"/>
    <col min="11018" max="11018" width="5.75" style="71" bestFit="1" customWidth="1"/>
    <col min="11019" max="11019" width="9" style="71"/>
    <col min="11020" max="11020" width="4.5" style="71" bestFit="1" customWidth="1"/>
    <col min="11021" max="11021" width="5.75" style="71" bestFit="1" customWidth="1"/>
    <col min="11022" max="11022" width="9" style="71"/>
    <col min="11023" max="11023" width="4.5" style="71" bestFit="1" customWidth="1"/>
    <col min="11024" max="11024" width="5.75" style="71" bestFit="1" customWidth="1"/>
    <col min="11025" max="11025" width="9" style="71"/>
    <col min="11026" max="11026" width="4.5" style="71" bestFit="1" customWidth="1"/>
    <col min="11027" max="11027" width="5.75" style="71" bestFit="1" customWidth="1"/>
    <col min="11028" max="11028" width="9" style="71"/>
    <col min="11029" max="11029" width="4.5" style="71" bestFit="1" customWidth="1"/>
    <col min="11030" max="11264" width="9" style="71"/>
    <col min="11265" max="11265" width="3.375" style="71" bestFit="1" customWidth="1"/>
    <col min="11266" max="11266" width="5.375" style="71" customWidth="1"/>
    <col min="11267" max="11267" width="16.125" style="71" customWidth="1"/>
    <col min="11268" max="11268" width="5.75" style="71" bestFit="1" customWidth="1"/>
    <col min="11269" max="11269" width="9" style="71"/>
    <col min="11270" max="11270" width="4.5" style="71" bestFit="1" customWidth="1"/>
    <col min="11271" max="11271" width="5.75" style="71" bestFit="1" customWidth="1"/>
    <col min="11272" max="11272" width="9" style="71"/>
    <col min="11273" max="11273" width="4.375" style="71" customWidth="1"/>
    <col min="11274" max="11274" width="5.75" style="71" bestFit="1" customWidth="1"/>
    <col min="11275" max="11275" width="9" style="71"/>
    <col min="11276" max="11276" width="4.5" style="71" bestFit="1" customWidth="1"/>
    <col min="11277" max="11277" width="5.75" style="71" bestFit="1" customWidth="1"/>
    <col min="11278" max="11278" width="9" style="71"/>
    <col min="11279" max="11279" width="4.5" style="71" bestFit="1" customWidth="1"/>
    <col min="11280" max="11280" width="5.75" style="71" bestFit="1" customWidth="1"/>
    <col min="11281" max="11281" width="9" style="71"/>
    <col min="11282" max="11282" width="4.5" style="71" bestFit="1" customWidth="1"/>
    <col min="11283" max="11283" width="5.75" style="71" bestFit="1" customWidth="1"/>
    <col min="11284" max="11284" width="9" style="71"/>
    <col min="11285" max="11285" width="4.5" style="71" bestFit="1" customWidth="1"/>
    <col min="11286" max="11520" width="9" style="71"/>
    <col min="11521" max="11521" width="3.375" style="71" bestFit="1" customWidth="1"/>
    <col min="11522" max="11522" width="5.375" style="71" customWidth="1"/>
    <col min="11523" max="11523" width="16.125" style="71" customWidth="1"/>
    <col min="11524" max="11524" width="5.75" style="71" bestFit="1" customWidth="1"/>
    <col min="11525" max="11525" width="9" style="71"/>
    <col min="11526" max="11526" width="4.5" style="71" bestFit="1" customWidth="1"/>
    <col min="11527" max="11527" width="5.75" style="71" bestFit="1" customWidth="1"/>
    <col min="11528" max="11528" width="9" style="71"/>
    <col min="11529" max="11529" width="4.375" style="71" customWidth="1"/>
    <col min="11530" max="11530" width="5.75" style="71" bestFit="1" customWidth="1"/>
    <col min="11531" max="11531" width="9" style="71"/>
    <col min="11532" max="11532" width="4.5" style="71" bestFit="1" customWidth="1"/>
    <col min="11533" max="11533" width="5.75" style="71" bestFit="1" customWidth="1"/>
    <col min="11534" max="11534" width="9" style="71"/>
    <col min="11535" max="11535" width="4.5" style="71" bestFit="1" customWidth="1"/>
    <col min="11536" max="11536" width="5.75" style="71" bestFit="1" customWidth="1"/>
    <col min="11537" max="11537" width="9" style="71"/>
    <col min="11538" max="11538" width="4.5" style="71" bestFit="1" customWidth="1"/>
    <col min="11539" max="11539" width="5.75" style="71" bestFit="1" customWidth="1"/>
    <col min="11540" max="11540" width="9" style="71"/>
    <col min="11541" max="11541" width="4.5" style="71" bestFit="1" customWidth="1"/>
    <col min="11542" max="11776" width="9" style="71"/>
    <col min="11777" max="11777" width="3.375" style="71" bestFit="1" customWidth="1"/>
    <col min="11778" max="11778" width="5.375" style="71" customWidth="1"/>
    <col min="11779" max="11779" width="16.125" style="71" customWidth="1"/>
    <col min="11780" max="11780" width="5.75" style="71" bestFit="1" customWidth="1"/>
    <col min="11781" max="11781" width="9" style="71"/>
    <col min="11782" max="11782" width="4.5" style="71" bestFit="1" customWidth="1"/>
    <col min="11783" max="11783" width="5.75" style="71" bestFit="1" customWidth="1"/>
    <col min="11784" max="11784" width="9" style="71"/>
    <col min="11785" max="11785" width="4.375" style="71" customWidth="1"/>
    <col min="11786" max="11786" width="5.75" style="71" bestFit="1" customWidth="1"/>
    <col min="11787" max="11787" width="9" style="71"/>
    <col min="11788" max="11788" width="4.5" style="71" bestFit="1" customWidth="1"/>
    <col min="11789" max="11789" width="5.75" style="71" bestFit="1" customWidth="1"/>
    <col min="11790" max="11790" width="9" style="71"/>
    <col min="11791" max="11791" width="4.5" style="71" bestFit="1" customWidth="1"/>
    <col min="11792" max="11792" width="5.75" style="71" bestFit="1" customWidth="1"/>
    <col min="11793" max="11793" width="9" style="71"/>
    <col min="11794" max="11794" width="4.5" style="71" bestFit="1" customWidth="1"/>
    <col min="11795" max="11795" width="5.75" style="71" bestFit="1" customWidth="1"/>
    <col min="11796" max="11796" width="9" style="71"/>
    <col min="11797" max="11797" width="4.5" style="71" bestFit="1" customWidth="1"/>
    <col min="11798" max="12032" width="9" style="71"/>
    <col min="12033" max="12033" width="3.375" style="71" bestFit="1" customWidth="1"/>
    <col min="12034" max="12034" width="5.375" style="71" customWidth="1"/>
    <col min="12035" max="12035" width="16.125" style="71" customWidth="1"/>
    <col min="12036" max="12036" width="5.75" style="71" bestFit="1" customWidth="1"/>
    <col min="12037" max="12037" width="9" style="71"/>
    <col min="12038" max="12038" width="4.5" style="71" bestFit="1" customWidth="1"/>
    <col min="12039" max="12039" width="5.75" style="71" bestFit="1" customWidth="1"/>
    <col min="12040" max="12040" width="9" style="71"/>
    <col min="12041" max="12041" width="4.375" style="71" customWidth="1"/>
    <col min="12042" max="12042" width="5.75" style="71" bestFit="1" customWidth="1"/>
    <col min="12043" max="12043" width="9" style="71"/>
    <col min="12044" max="12044" width="4.5" style="71" bestFit="1" customWidth="1"/>
    <col min="12045" max="12045" width="5.75" style="71" bestFit="1" customWidth="1"/>
    <col min="12046" max="12046" width="9" style="71"/>
    <col min="12047" max="12047" width="4.5" style="71" bestFit="1" customWidth="1"/>
    <col min="12048" max="12048" width="5.75" style="71" bestFit="1" customWidth="1"/>
    <col min="12049" max="12049" width="9" style="71"/>
    <col min="12050" max="12050" width="4.5" style="71" bestFit="1" customWidth="1"/>
    <col min="12051" max="12051" width="5.75" style="71" bestFit="1" customWidth="1"/>
    <col min="12052" max="12052" width="9" style="71"/>
    <col min="12053" max="12053" width="4.5" style="71" bestFit="1" customWidth="1"/>
    <col min="12054" max="12288" width="9" style="71"/>
    <col min="12289" max="12289" width="3.375" style="71" bestFit="1" customWidth="1"/>
    <col min="12290" max="12290" width="5.375" style="71" customWidth="1"/>
    <col min="12291" max="12291" width="16.125" style="71" customWidth="1"/>
    <col min="12292" max="12292" width="5.75" style="71" bestFit="1" customWidth="1"/>
    <col min="12293" max="12293" width="9" style="71"/>
    <col min="12294" max="12294" width="4.5" style="71" bestFit="1" customWidth="1"/>
    <col min="12295" max="12295" width="5.75" style="71" bestFit="1" customWidth="1"/>
    <col min="12296" max="12296" width="9" style="71"/>
    <col min="12297" max="12297" width="4.375" style="71" customWidth="1"/>
    <col min="12298" max="12298" width="5.75" style="71" bestFit="1" customWidth="1"/>
    <col min="12299" max="12299" width="9" style="71"/>
    <col min="12300" max="12300" width="4.5" style="71" bestFit="1" customWidth="1"/>
    <col min="12301" max="12301" width="5.75" style="71" bestFit="1" customWidth="1"/>
    <col min="12302" max="12302" width="9" style="71"/>
    <col min="12303" max="12303" width="4.5" style="71" bestFit="1" customWidth="1"/>
    <col min="12304" max="12304" width="5.75" style="71" bestFit="1" customWidth="1"/>
    <col min="12305" max="12305" width="9" style="71"/>
    <col min="12306" max="12306" width="4.5" style="71" bestFit="1" customWidth="1"/>
    <col min="12307" max="12307" width="5.75" style="71" bestFit="1" customWidth="1"/>
    <col min="12308" max="12308" width="9" style="71"/>
    <col min="12309" max="12309" width="4.5" style="71" bestFit="1" customWidth="1"/>
    <col min="12310" max="12544" width="9" style="71"/>
    <col min="12545" max="12545" width="3.375" style="71" bestFit="1" customWidth="1"/>
    <col min="12546" max="12546" width="5.375" style="71" customWidth="1"/>
    <col min="12547" max="12547" width="16.125" style="71" customWidth="1"/>
    <col min="12548" max="12548" width="5.75" style="71" bestFit="1" customWidth="1"/>
    <col min="12549" max="12549" width="9" style="71"/>
    <col min="12550" max="12550" width="4.5" style="71" bestFit="1" customWidth="1"/>
    <col min="12551" max="12551" width="5.75" style="71" bestFit="1" customWidth="1"/>
    <col min="12552" max="12552" width="9" style="71"/>
    <col min="12553" max="12553" width="4.375" style="71" customWidth="1"/>
    <col min="12554" max="12554" width="5.75" style="71" bestFit="1" customWidth="1"/>
    <col min="12555" max="12555" width="9" style="71"/>
    <col min="12556" max="12556" width="4.5" style="71" bestFit="1" customWidth="1"/>
    <col min="12557" max="12557" width="5.75" style="71" bestFit="1" customWidth="1"/>
    <col min="12558" max="12558" width="9" style="71"/>
    <col min="12559" max="12559" width="4.5" style="71" bestFit="1" customWidth="1"/>
    <col min="12560" max="12560" width="5.75" style="71" bestFit="1" customWidth="1"/>
    <col min="12561" max="12561" width="9" style="71"/>
    <col min="12562" max="12562" width="4.5" style="71" bestFit="1" customWidth="1"/>
    <col min="12563" max="12563" width="5.75" style="71" bestFit="1" customWidth="1"/>
    <col min="12564" max="12564" width="9" style="71"/>
    <col min="12565" max="12565" width="4.5" style="71" bestFit="1" customWidth="1"/>
    <col min="12566" max="12800" width="9" style="71"/>
    <col min="12801" max="12801" width="3.375" style="71" bestFit="1" customWidth="1"/>
    <col min="12802" max="12802" width="5.375" style="71" customWidth="1"/>
    <col min="12803" max="12803" width="16.125" style="71" customWidth="1"/>
    <col min="12804" max="12804" width="5.75" style="71" bestFit="1" customWidth="1"/>
    <col min="12805" max="12805" width="9" style="71"/>
    <col min="12806" max="12806" width="4.5" style="71" bestFit="1" customWidth="1"/>
    <col min="12807" max="12807" width="5.75" style="71" bestFit="1" customWidth="1"/>
    <col min="12808" max="12808" width="9" style="71"/>
    <col min="12809" max="12809" width="4.375" style="71" customWidth="1"/>
    <col min="12810" max="12810" width="5.75" style="71" bestFit="1" customWidth="1"/>
    <col min="12811" max="12811" width="9" style="71"/>
    <col min="12812" max="12812" width="4.5" style="71" bestFit="1" customWidth="1"/>
    <col min="12813" max="12813" width="5.75" style="71" bestFit="1" customWidth="1"/>
    <col min="12814" max="12814" width="9" style="71"/>
    <col min="12815" max="12815" width="4.5" style="71" bestFit="1" customWidth="1"/>
    <col min="12816" max="12816" width="5.75" style="71" bestFit="1" customWidth="1"/>
    <col min="12817" max="12817" width="9" style="71"/>
    <col min="12818" max="12818" width="4.5" style="71" bestFit="1" customWidth="1"/>
    <col min="12819" max="12819" width="5.75" style="71" bestFit="1" customWidth="1"/>
    <col min="12820" max="12820" width="9" style="71"/>
    <col min="12821" max="12821" width="4.5" style="71" bestFit="1" customWidth="1"/>
    <col min="12822" max="13056" width="9" style="71"/>
    <col min="13057" max="13057" width="3.375" style="71" bestFit="1" customWidth="1"/>
    <col min="13058" max="13058" width="5.375" style="71" customWidth="1"/>
    <col min="13059" max="13059" width="16.125" style="71" customWidth="1"/>
    <col min="13060" max="13060" width="5.75" style="71" bestFit="1" customWidth="1"/>
    <col min="13061" max="13061" width="9" style="71"/>
    <col min="13062" max="13062" width="4.5" style="71" bestFit="1" customWidth="1"/>
    <col min="13063" max="13063" width="5.75" style="71" bestFit="1" customWidth="1"/>
    <col min="13064" max="13064" width="9" style="71"/>
    <col min="13065" max="13065" width="4.375" style="71" customWidth="1"/>
    <col min="13066" max="13066" width="5.75" style="71" bestFit="1" customWidth="1"/>
    <col min="13067" max="13067" width="9" style="71"/>
    <col min="13068" max="13068" width="4.5" style="71" bestFit="1" customWidth="1"/>
    <col min="13069" max="13069" width="5.75" style="71" bestFit="1" customWidth="1"/>
    <col min="13070" max="13070" width="9" style="71"/>
    <col min="13071" max="13071" width="4.5" style="71" bestFit="1" customWidth="1"/>
    <col min="13072" max="13072" width="5.75" style="71" bestFit="1" customWidth="1"/>
    <col min="13073" max="13073" width="9" style="71"/>
    <col min="13074" max="13074" width="4.5" style="71" bestFit="1" customWidth="1"/>
    <col min="13075" max="13075" width="5.75" style="71" bestFit="1" customWidth="1"/>
    <col min="13076" max="13076" width="9" style="71"/>
    <col min="13077" max="13077" width="4.5" style="71" bestFit="1" customWidth="1"/>
    <col min="13078" max="13312" width="9" style="71"/>
    <col min="13313" max="13313" width="3.375" style="71" bestFit="1" customWidth="1"/>
    <col min="13314" max="13314" width="5.375" style="71" customWidth="1"/>
    <col min="13315" max="13315" width="16.125" style="71" customWidth="1"/>
    <col min="13316" max="13316" width="5.75" style="71" bestFit="1" customWidth="1"/>
    <col min="13317" max="13317" width="9" style="71"/>
    <col min="13318" max="13318" width="4.5" style="71" bestFit="1" customWidth="1"/>
    <col min="13319" max="13319" width="5.75" style="71" bestFit="1" customWidth="1"/>
    <col min="13320" max="13320" width="9" style="71"/>
    <col min="13321" max="13321" width="4.375" style="71" customWidth="1"/>
    <col min="13322" max="13322" width="5.75" style="71" bestFit="1" customWidth="1"/>
    <col min="13323" max="13323" width="9" style="71"/>
    <col min="13324" max="13324" width="4.5" style="71" bestFit="1" customWidth="1"/>
    <col min="13325" max="13325" width="5.75" style="71" bestFit="1" customWidth="1"/>
    <col min="13326" max="13326" width="9" style="71"/>
    <col min="13327" max="13327" width="4.5" style="71" bestFit="1" customWidth="1"/>
    <col min="13328" max="13328" width="5.75" style="71" bestFit="1" customWidth="1"/>
    <col min="13329" max="13329" width="9" style="71"/>
    <col min="13330" max="13330" width="4.5" style="71" bestFit="1" customWidth="1"/>
    <col min="13331" max="13331" width="5.75" style="71" bestFit="1" customWidth="1"/>
    <col min="13332" max="13332" width="9" style="71"/>
    <col min="13333" max="13333" width="4.5" style="71" bestFit="1" customWidth="1"/>
    <col min="13334" max="13568" width="9" style="71"/>
    <col min="13569" max="13569" width="3.375" style="71" bestFit="1" customWidth="1"/>
    <col min="13570" max="13570" width="5.375" style="71" customWidth="1"/>
    <col min="13571" max="13571" width="16.125" style="71" customWidth="1"/>
    <col min="13572" max="13572" width="5.75" style="71" bestFit="1" customWidth="1"/>
    <col min="13573" max="13573" width="9" style="71"/>
    <col min="13574" max="13574" width="4.5" style="71" bestFit="1" customWidth="1"/>
    <col min="13575" max="13575" width="5.75" style="71" bestFit="1" customWidth="1"/>
    <col min="13576" max="13576" width="9" style="71"/>
    <col min="13577" max="13577" width="4.375" style="71" customWidth="1"/>
    <col min="13578" max="13578" width="5.75" style="71" bestFit="1" customWidth="1"/>
    <col min="13579" max="13579" width="9" style="71"/>
    <col min="13580" max="13580" width="4.5" style="71" bestFit="1" customWidth="1"/>
    <col min="13581" max="13581" width="5.75" style="71" bestFit="1" customWidth="1"/>
    <col min="13582" max="13582" width="9" style="71"/>
    <col min="13583" max="13583" width="4.5" style="71" bestFit="1" customWidth="1"/>
    <col min="13584" max="13584" width="5.75" style="71" bestFit="1" customWidth="1"/>
    <col min="13585" max="13585" width="9" style="71"/>
    <col min="13586" max="13586" width="4.5" style="71" bestFit="1" customWidth="1"/>
    <col min="13587" max="13587" width="5.75" style="71" bestFit="1" customWidth="1"/>
    <col min="13588" max="13588" width="9" style="71"/>
    <col min="13589" max="13589" width="4.5" style="71" bestFit="1" customWidth="1"/>
    <col min="13590" max="13824" width="9" style="71"/>
    <col min="13825" max="13825" width="3.375" style="71" bestFit="1" customWidth="1"/>
    <col min="13826" max="13826" width="5.375" style="71" customWidth="1"/>
    <col min="13827" max="13827" width="16.125" style="71" customWidth="1"/>
    <col min="13828" max="13828" width="5.75" style="71" bestFit="1" customWidth="1"/>
    <col min="13829" max="13829" width="9" style="71"/>
    <col min="13830" max="13830" width="4.5" style="71" bestFit="1" customWidth="1"/>
    <col min="13831" max="13831" width="5.75" style="71" bestFit="1" customWidth="1"/>
    <col min="13832" max="13832" width="9" style="71"/>
    <col min="13833" max="13833" width="4.375" style="71" customWidth="1"/>
    <col min="13834" max="13834" width="5.75" style="71" bestFit="1" customWidth="1"/>
    <col min="13835" max="13835" width="9" style="71"/>
    <col min="13836" max="13836" width="4.5" style="71" bestFit="1" customWidth="1"/>
    <col min="13837" max="13837" width="5.75" style="71" bestFit="1" customWidth="1"/>
    <col min="13838" max="13838" width="9" style="71"/>
    <col min="13839" max="13839" width="4.5" style="71" bestFit="1" customWidth="1"/>
    <col min="13840" max="13840" width="5.75" style="71" bestFit="1" customWidth="1"/>
    <col min="13841" max="13841" width="9" style="71"/>
    <col min="13842" max="13842" width="4.5" style="71" bestFit="1" customWidth="1"/>
    <col min="13843" max="13843" width="5.75" style="71" bestFit="1" customWidth="1"/>
    <col min="13844" max="13844" width="9" style="71"/>
    <col min="13845" max="13845" width="4.5" style="71" bestFit="1" customWidth="1"/>
    <col min="13846" max="14080" width="9" style="71"/>
    <col min="14081" max="14081" width="3.375" style="71" bestFit="1" customWidth="1"/>
    <col min="14082" max="14082" width="5.375" style="71" customWidth="1"/>
    <col min="14083" max="14083" width="16.125" style="71" customWidth="1"/>
    <col min="14084" max="14084" width="5.75" style="71" bestFit="1" customWidth="1"/>
    <col min="14085" max="14085" width="9" style="71"/>
    <col min="14086" max="14086" width="4.5" style="71" bestFit="1" customWidth="1"/>
    <col min="14087" max="14087" width="5.75" style="71" bestFit="1" customWidth="1"/>
    <col min="14088" max="14088" width="9" style="71"/>
    <col min="14089" max="14089" width="4.375" style="71" customWidth="1"/>
    <col min="14090" max="14090" width="5.75" style="71" bestFit="1" customWidth="1"/>
    <col min="14091" max="14091" width="9" style="71"/>
    <col min="14092" max="14092" width="4.5" style="71" bestFit="1" customWidth="1"/>
    <col min="14093" max="14093" width="5.75" style="71" bestFit="1" customWidth="1"/>
    <col min="14094" max="14094" width="9" style="71"/>
    <col min="14095" max="14095" width="4.5" style="71" bestFit="1" customWidth="1"/>
    <col min="14096" max="14096" width="5.75" style="71" bestFit="1" customWidth="1"/>
    <col min="14097" max="14097" width="9" style="71"/>
    <col min="14098" max="14098" width="4.5" style="71" bestFit="1" customWidth="1"/>
    <col min="14099" max="14099" width="5.75" style="71" bestFit="1" customWidth="1"/>
    <col min="14100" max="14100" width="9" style="71"/>
    <col min="14101" max="14101" width="4.5" style="71" bestFit="1" customWidth="1"/>
    <col min="14102" max="14336" width="9" style="71"/>
    <col min="14337" max="14337" width="3.375" style="71" bestFit="1" customWidth="1"/>
    <col min="14338" max="14338" width="5.375" style="71" customWidth="1"/>
    <col min="14339" max="14339" width="16.125" style="71" customWidth="1"/>
    <col min="14340" max="14340" width="5.75" style="71" bestFit="1" customWidth="1"/>
    <col min="14341" max="14341" width="9" style="71"/>
    <col min="14342" max="14342" width="4.5" style="71" bestFit="1" customWidth="1"/>
    <col min="14343" max="14343" width="5.75" style="71" bestFit="1" customWidth="1"/>
    <col min="14344" max="14344" width="9" style="71"/>
    <col min="14345" max="14345" width="4.375" style="71" customWidth="1"/>
    <col min="14346" max="14346" width="5.75" style="71" bestFit="1" customWidth="1"/>
    <col min="14347" max="14347" width="9" style="71"/>
    <col min="14348" max="14348" width="4.5" style="71" bestFit="1" customWidth="1"/>
    <col min="14349" max="14349" width="5.75" style="71" bestFit="1" customWidth="1"/>
    <col min="14350" max="14350" width="9" style="71"/>
    <col min="14351" max="14351" width="4.5" style="71" bestFit="1" customWidth="1"/>
    <col min="14352" max="14352" width="5.75" style="71" bestFit="1" customWidth="1"/>
    <col min="14353" max="14353" width="9" style="71"/>
    <col min="14354" max="14354" width="4.5" style="71" bestFit="1" customWidth="1"/>
    <col min="14355" max="14355" width="5.75" style="71" bestFit="1" customWidth="1"/>
    <col min="14356" max="14356" width="9" style="71"/>
    <col min="14357" max="14357" width="4.5" style="71" bestFit="1" customWidth="1"/>
    <col min="14358" max="14592" width="9" style="71"/>
    <col min="14593" max="14593" width="3.375" style="71" bestFit="1" customWidth="1"/>
    <col min="14594" max="14594" width="5.375" style="71" customWidth="1"/>
    <col min="14595" max="14595" width="16.125" style="71" customWidth="1"/>
    <col min="14596" max="14596" width="5.75" style="71" bestFit="1" customWidth="1"/>
    <col min="14597" max="14597" width="9" style="71"/>
    <col min="14598" max="14598" width="4.5" style="71" bestFit="1" customWidth="1"/>
    <col min="14599" max="14599" width="5.75" style="71" bestFit="1" customWidth="1"/>
    <col min="14600" max="14600" width="9" style="71"/>
    <col min="14601" max="14601" width="4.375" style="71" customWidth="1"/>
    <col min="14602" max="14602" width="5.75" style="71" bestFit="1" customWidth="1"/>
    <col min="14603" max="14603" width="9" style="71"/>
    <col min="14604" max="14604" width="4.5" style="71" bestFit="1" customWidth="1"/>
    <col min="14605" max="14605" width="5.75" style="71" bestFit="1" customWidth="1"/>
    <col min="14606" max="14606" width="9" style="71"/>
    <col min="14607" max="14607" width="4.5" style="71" bestFit="1" customWidth="1"/>
    <col min="14608" max="14608" width="5.75" style="71" bestFit="1" customWidth="1"/>
    <col min="14609" max="14609" width="9" style="71"/>
    <col min="14610" max="14610" width="4.5" style="71" bestFit="1" customWidth="1"/>
    <col min="14611" max="14611" width="5.75" style="71" bestFit="1" customWidth="1"/>
    <col min="14612" max="14612" width="9" style="71"/>
    <col min="14613" max="14613" width="4.5" style="71" bestFit="1" customWidth="1"/>
    <col min="14614" max="14848" width="9" style="71"/>
    <col min="14849" max="14849" width="3.375" style="71" bestFit="1" customWidth="1"/>
    <col min="14850" max="14850" width="5.375" style="71" customWidth="1"/>
    <col min="14851" max="14851" width="16.125" style="71" customWidth="1"/>
    <col min="14852" max="14852" width="5.75" style="71" bestFit="1" customWidth="1"/>
    <col min="14853" max="14853" width="9" style="71"/>
    <col min="14854" max="14854" width="4.5" style="71" bestFit="1" customWidth="1"/>
    <col min="14855" max="14855" width="5.75" style="71" bestFit="1" customWidth="1"/>
    <col min="14856" max="14856" width="9" style="71"/>
    <col min="14857" max="14857" width="4.375" style="71" customWidth="1"/>
    <col min="14858" max="14858" width="5.75" style="71" bestFit="1" customWidth="1"/>
    <col min="14859" max="14859" width="9" style="71"/>
    <col min="14860" max="14860" width="4.5" style="71" bestFit="1" customWidth="1"/>
    <col min="14861" max="14861" width="5.75" style="71" bestFit="1" customWidth="1"/>
    <col min="14862" max="14862" width="9" style="71"/>
    <col min="14863" max="14863" width="4.5" style="71" bestFit="1" customWidth="1"/>
    <col min="14864" max="14864" width="5.75" style="71" bestFit="1" customWidth="1"/>
    <col min="14865" max="14865" width="9" style="71"/>
    <col min="14866" max="14866" width="4.5" style="71" bestFit="1" customWidth="1"/>
    <col min="14867" max="14867" width="5.75" style="71" bestFit="1" customWidth="1"/>
    <col min="14868" max="14868" width="9" style="71"/>
    <col min="14869" max="14869" width="4.5" style="71" bestFit="1" customWidth="1"/>
    <col min="14870" max="15104" width="9" style="71"/>
    <col min="15105" max="15105" width="3.375" style="71" bestFit="1" customWidth="1"/>
    <col min="15106" max="15106" width="5.375" style="71" customWidth="1"/>
    <col min="15107" max="15107" width="16.125" style="71" customWidth="1"/>
    <col min="15108" max="15108" width="5.75" style="71" bestFit="1" customWidth="1"/>
    <col min="15109" max="15109" width="9" style="71"/>
    <col min="15110" max="15110" width="4.5" style="71" bestFit="1" customWidth="1"/>
    <col min="15111" max="15111" width="5.75" style="71" bestFit="1" customWidth="1"/>
    <col min="15112" max="15112" width="9" style="71"/>
    <col min="15113" max="15113" width="4.375" style="71" customWidth="1"/>
    <col min="15114" max="15114" width="5.75" style="71" bestFit="1" customWidth="1"/>
    <col min="15115" max="15115" width="9" style="71"/>
    <col min="15116" max="15116" width="4.5" style="71" bestFit="1" customWidth="1"/>
    <col min="15117" max="15117" width="5.75" style="71" bestFit="1" customWidth="1"/>
    <col min="15118" max="15118" width="9" style="71"/>
    <col min="15119" max="15119" width="4.5" style="71" bestFit="1" customWidth="1"/>
    <col min="15120" max="15120" width="5.75" style="71" bestFit="1" customWidth="1"/>
    <col min="15121" max="15121" width="9" style="71"/>
    <col min="15122" max="15122" width="4.5" style="71" bestFit="1" customWidth="1"/>
    <col min="15123" max="15123" width="5.75" style="71" bestFit="1" customWidth="1"/>
    <col min="15124" max="15124" width="9" style="71"/>
    <col min="15125" max="15125" width="4.5" style="71" bestFit="1" customWidth="1"/>
    <col min="15126" max="15360" width="9" style="71"/>
    <col min="15361" max="15361" width="3.375" style="71" bestFit="1" customWidth="1"/>
    <col min="15362" max="15362" width="5.375" style="71" customWidth="1"/>
    <col min="15363" max="15363" width="16.125" style="71" customWidth="1"/>
    <col min="15364" max="15364" width="5.75" style="71" bestFit="1" customWidth="1"/>
    <col min="15365" max="15365" width="9" style="71"/>
    <col min="15366" max="15366" width="4.5" style="71" bestFit="1" customWidth="1"/>
    <col min="15367" max="15367" width="5.75" style="71" bestFit="1" customWidth="1"/>
    <col min="15368" max="15368" width="9" style="71"/>
    <col min="15369" max="15369" width="4.375" style="71" customWidth="1"/>
    <col min="15370" max="15370" width="5.75" style="71" bestFit="1" customWidth="1"/>
    <col min="15371" max="15371" width="9" style="71"/>
    <col min="15372" max="15372" width="4.5" style="71" bestFit="1" customWidth="1"/>
    <col min="15373" max="15373" width="5.75" style="71" bestFit="1" customWidth="1"/>
    <col min="15374" max="15374" width="9" style="71"/>
    <col min="15375" max="15375" width="4.5" style="71" bestFit="1" customWidth="1"/>
    <col min="15376" max="15376" width="5.75" style="71" bestFit="1" customWidth="1"/>
    <col min="15377" max="15377" width="9" style="71"/>
    <col min="15378" max="15378" width="4.5" style="71" bestFit="1" customWidth="1"/>
    <col min="15379" max="15379" width="5.75" style="71" bestFit="1" customWidth="1"/>
    <col min="15380" max="15380" width="9" style="71"/>
    <col min="15381" max="15381" width="4.5" style="71" bestFit="1" customWidth="1"/>
    <col min="15382" max="15616" width="9" style="71"/>
    <col min="15617" max="15617" width="3.375" style="71" bestFit="1" customWidth="1"/>
    <col min="15618" max="15618" width="5.375" style="71" customWidth="1"/>
    <col min="15619" max="15619" width="16.125" style="71" customWidth="1"/>
    <col min="15620" max="15620" width="5.75" style="71" bestFit="1" customWidth="1"/>
    <col min="15621" max="15621" width="9" style="71"/>
    <col min="15622" max="15622" width="4.5" style="71" bestFit="1" customWidth="1"/>
    <col min="15623" max="15623" width="5.75" style="71" bestFit="1" customWidth="1"/>
    <col min="15624" max="15624" width="9" style="71"/>
    <col min="15625" max="15625" width="4.375" style="71" customWidth="1"/>
    <col min="15626" max="15626" width="5.75" style="71" bestFit="1" customWidth="1"/>
    <col min="15627" max="15627" width="9" style="71"/>
    <col min="15628" max="15628" width="4.5" style="71" bestFit="1" customWidth="1"/>
    <col min="15629" max="15629" width="5.75" style="71" bestFit="1" customWidth="1"/>
    <col min="15630" max="15630" width="9" style="71"/>
    <col min="15631" max="15631" width="4.5" style="71" bestFit="1" customWidth="1"/>
    <col min="15632" max="15632" width="5.75" style="71" bestFit="1" customWidth="1"/>
    <col min="15633" max="15633" width="9" style="71"/>
    <col min="15634" max="15634" width="4.5" style="71" bestFit="1" customWidth="1"/>
    <col min="15635" max="15635" width="5.75" style="71" bestFit="1" customWidth="1"/>
    <col min="15636" max="15636" width="9" style="71"/>
    <col min="15637" max="15637" width="4.5" style="71" bestFit="1" customWidth="1"/>
    <col min="15638" max="15872" width="9" style="71"/>
    <col min="15873" max="15873" width="3.375" style="71" bestFit="1" customWidth="1"/>
    <col min="15874" max="15874" width="5.375" style="71" customWidth="1"/>
    <col min="15875" max="15875" width="16.125" style="71" customWidth="1"/>
    <col min="15876" max="15876" width="5.75" style="71" bestFit="1" customWidth="1"/>
    <col min="15877" max="15877" width="9" style="71"/>
    <col min="15878" max="15878" width="4.5" style="71" bestFit="1" customWidth="1"/>
    <col min="15879" max="15879" width="5.75" style="71" bestFit="1" customWidth="1"/>
    <col min="15880" max="15880" width="9" style="71"/>
    <col min="15881" max="15881" width="4.375" style="71" customWidth="1"/>
    <col min="15882" max="15882" width="5.75" style="71" bestFit="1" customWidth="1"/>
    <col min="15883" max="15883" width="9" style="71"/>
    <col min="15884" max="15884" width="4.5" style="71" bestFit="1" customWidth="1"/>
    <col min="15885" max="15885" width="5.75" style="71" bestFit="1" customWidth="1"/>
    <col min="15886" max="15886" width="9" style="71"/>
    <col min="15887" max="15887" width="4.5" style="71" bestFit="1" customWidth="1"/>
    <col min="15888" max="15888" width="5.75" style="71" bestFit="1" customWidth="1"/>
    <col min="15889" max="15889" width="9" style="71"/>
    <col min="15890" max="15890" width="4.5" style="71" bestFit="1" customWidth="1"/>
    <col min="15891" max="15891" width="5.75" style="71" bestFit="1" customWidth="1"/>
    <col min="15892" max="15892" width="9" style="71"/>
    <col min="15893" max="15893" width="4.5" style="71" bestFit="1" customWidth="1"/>
    <col min="15894" max="16128" width="9" style="71"/>
    <col min="16129" max="16129" width="3.375" style="71" bestFit="1" customWidth="1"/>
    <col min="16130" max="16130" width="5.375" style="71" customWidth="1"/>
    <col min="16131" max="16131" width="16.125" style="71" customWidth="1"/>
    <col min="16132" max="16132" width="5.75" style="71" bestFit="1" customWidth="1"/>
    <col min="16133" max="16133" width="9" style="71"/>
    <col min="16134" max="16134" width="4.5" style="71" bestFit="1" customWidth="1"/>
    <col min="16135" max="16135" width="5.75" style="71" bestFit="1" customWidth="1"/>
    <col min="16136" max="16136" width="9" style="71"/>
    <col min="16137" max="16137" width="4.375" style="71" customWidth="1"/>
    <col min="16138" max="16138" width="5.75" style="71" bestFit="1" customWidth="1"/>
    <col min="16139" max="16139" width="9" style="71"/>
    <col min="16140" max="16140" width="4.5" style="71" bestFit="1" customWidth="1"/>
    <col min="16141" max="16141" width="5.75" style="71" bestFit="1" customWidth="1"/>
    <col min="16142" max="16142" width="9" style="71"/>
    <col min="16143" max="16143" width="4.5" style="71" bestFit="1" customWidth="1"/>
    <col min="16144" max="16144" width="5.75" style="71" bestFit="1" customWidth="1"/>
    <col min="16145" max="16145" width="9" style="71"/>
    <col min="16146" max="16146" width="4.5" style="71" bestFit="1" customWidth="1"/>
    <col min="16147" max="16147" width="5.75" style="71" bestFit="1" customWidth="1"/>
    <col min="16148" max="16148" width="9" style="71"/>
    <col min="16149" max="16149" width="4.5" style="71" bestFit="1" customWidth="1"/>
    <col min="16150" max="16384" width="9" style="71"/>
  </cols>
  <sheetData>
    <row r="1" spans="1:21" s="2" customFormat="1" ht="21.75" customHeight="1" thickBot="1">
      <c r="B1" s="131" t="s">
        <v>111</v>
      </c>
      <c r="C1" s="131"/>
    </row>
    <row r="2" spans="1:21" s="65" customFormat="1" ht="21.75" customHeight="1" thickBot="1">
      <c r="B2" s="66" t="s">
        <v>112</v>
      </c>
      <c r="C2" s="67" t="s">
        <v>113</v>
      </c>
      <c r="D2" s="68" t="s">
        <v>114</v>
      </c>
      <c r="E2" s="69" t="s">
        <v>59</v>
      </c>
      <c r="F2" s="70" t="s">
        <v>62</v>
      </c>
      <c r="G2" s="68" t="s">
        <v>114</v>
      </c>
      <c r="H2" s="69" t="s">
        <v>59</v>
      </c>
      <c r="I2" s="70" t="s">
        <v>62</v>
      </c>
      <c r="J2" s="68" t="s">
        <v>114</v>
      </c>
      <c r="K2" s="69" t="s">
        <v>59</v>
      </c>
      <c r="L2" s="70" t="s">
        <v>62</v>
      </c>
      <c r="M2" s="68" t="s">
        <v>114</v>
      </c>
      <c r="N2" s="69" t="s">
        <v>59</v>
      </c>
      <c r="O2" s="70" t="s">
        <v>62</v>
      </c>
      <c r="P2" s="68" t="s">
        <v>114</v>
      </c>
      <c r="Q2" s="69" t="s">
        <v>59</v>
      </c>
      <c r="R2" s="70" t="s">
        <v>62</v>
      </c>
      <c r="S2" s="68" t="s">
        <v>114</v>
      </c>
      <c r="T2" s="69" t="s">
        <v>59</v>
      </c>
      <c r="U2" s="70" t="s">
        <v>62</v>
      </c>
    </row>
    <row r="3" spans="1:21" ht="30" customHeight="1" thickBot="1">
      <c r="B3" s="72" t="s">
        <v>115</v>
      </c>
      <c r="C3" s="73" t="s">
        <v>132</v>
      </c>
      <c r="D3" s="74" t="s">
        <v>116</v>
      </c>
      <c r="E3" s="75" t="s">
        <v>117</v>
      </c>
      <c r="F3" s="76" t="s">
        <v>116</v>
      </c>
      <c r="G3" s="74"/>
      <c r="H3" s="77"/>
      <c r="I3" s="78"/>
      <c r="J3" s="74"/>
      <c r="K3" s="77"/>
      <c r="L3" s="78"/>
      <c r="M3" s="74"/>
      <c r="N3" s="77"/>
      <c r="O3" s="78"/>
      <c r="P3" s="74"/>
      <c r="Q3" s="77"/>
      <c r="R3" s="78"/>
      <c r="S3" s="74"/>
      <c r="T3" s="77"/>
      <c r="U3" s="78"/>
    </row>
    <row r="4" spans="1:21" s="84" customFormat="1" ht="21.75" customHeight="1">
      <c r="A4" s="243" t="s">
        <v>118</v>
      </c>
      <c r="B4" s="79">
        <v>1</v>
      </c>
      <c r="C4" s="80" t="s">
        <v>119</v>
      </c>
      <c r="D4" s="81">
        <v>111</v>
      </c>
      <c r="E4" s="82" t="s">
        <v>78</v>
      </c>
      <c r="F4" s="83"/>
      <c r="G4" s="81">
        <v>112</v>
      </c>
      <c r="H4" s="82" t="s">
        <v>120</v>
      </c>
      <c r="I4" s="83"/>
      <c r="J4" s="81">
        <v>1111</v>
      </c>
      <c r="K4" s="82" t="s">
        <v>121</v>
      </c>
      <c r="L4" s="83">
        <v>3</v>
      </c>
      <c r="M4" s="81">
        <v>1114</v>
      </c>
      <c r="N4" s="82" t="s">
        <v>122</v>
      </c>
      <c r="O4" s="83">
        <v>2</v>
      </c>
      <c r="P4" s="81" t="s">
        <v>123</v>
      </c>
      <c r="Q4" s="82" t="s">
        <v>124</v>
      </c>
      <c r="R4" s="83">
        <v>4</v>
      </c>
      <c r="S4" s="81" t="s">
        <v>125</v>
      </c>
      <c r="T4" s="82" t="s">
        <v>126</v>
      </c>
      <c r="U4" s="83" t="s">
        <v>127</v>
      </c>
    </row>
    <row r="5" spans="1:21" s="84" customFormat="1" ht="27.75" customHeight="1" thickBot="1">
      <c r="A5" s="244"/>
      <c r="B5" s="241" t="s">
        <v>128</v>
      </c>
      <c r="C5" s="245"/>
      <c r="D5" s="85"/>
      <c r="E5" s="86" t="s">
        <v>129</v>
      </c>
      <c r="F5" s="87"/>
      <c r="G5" s="85"/>
      <c r="H5" s="86" t="s">
        <v>129</v>
      </c>
      <c r="I5" s="87"/>
      <c r="J5" s="85"/>
      <c r="K5" s="86" t="s">
        <v>130</v>
      </c>
      <c r="L5" s="87"/>
      <c r="M5" s="85"/>
      <c r="N5" s="86" t="s">
        <v>130</v>
      </c>
      <c r="O5" s="87"/>
      <c r="P5" s="85"/>
      <c r="Q5" s="86" t="s">
        <v>131</v>
      </c>
      <c r="R5" s="87"/>
      <c r="S5" s="85"/>
      <c r="T5" s="86" t="s">
        <v>131</v>
      </c>
      <c r="U5" s="87"/>
    </row>
    <row r="6" spans="1:21" s="84" customFormat="1" ht="11.25" customHeight="1" thickBot="1">
      <c r="B6" s="88"/>
      <c r="C6" s="89"/>
      <c r="D6" s="90"/>
      <c r="E6" s="91"/>
      <c r="F6" s="90"/>
      <c r="G6" s="90"/>
      <c r="H6" s="91"/>
      <c r="I6" s="90"/>
      <c r="J6" s="90"/>
      <c r="K6" s="91"/>
      <c r="L6" s="90"/>
      <c r="M6" s="90"/>
      <c r="N6" s="91"/>
      <c r="O6" s="90"/>
      <c r="P6" s="90"/>
      <c r="Q6" s="91"/>
      <c r="R6" s="90"/>
      <c r="S6" s="90"/>
      <c r="T6" s="91"/>
      <c r="U6" s="90"/>
    </row>
    <row r="7" spans="1:21" s="84" customFormat="1" ht="21.75" customHeight="1">
      <c r="A7" s="240">
        <v>1</v>
      </c>
      <c r="B7" s="92"/>
      <c r="C7" s="93"/>
      <c r="D7" s="92"/>
      <c r="E7" s="94"/>
      <c r="F7" s="93"/>
      <c r="G7" s="92"/>
      <c r="H7" s="94"/>
      <c r="I7" s="93"/>
      <c r="J7" s="92"/>
      <c r="K7" s="94"/>
      <c r="L7" s="93"/>
      <c r="M7" s="92"/>
      <c r="N7" s="94"/>
      <c r="O7" s="93"/>
      <c r="P7" s="92"/>
      <c r="Q7" s="94"/>
      <c r="R7" s="93"/>
      <c r="S7" s="92"/>
      <c r="T7" s="94"/>
      <c r="U7" s="93"/>
    </row>
    <row r="8" spans="1:21" s="84" customFormat="1" ht="21.75" customHeight="1" thickBot="1">
      <c r="A8" s="240"/>
      <c r="B8" s="241"/>
      <c r="C8" s="242"/>
      <c r="D8" s="95"/>
      <c r="E8" s="96"/>
      <c r="F8" s="97"/>
      <c r="G8" s="95"/>
      <c r="H8" s="96"/>
      <c r="I8" s="97"/>
      <c r="J8" s="95"/>
      <c r="K8" s="96"/>
      <c r="L8" s="97"/>
      <c r="M8" s="95"/>
      <c r="N8" s="96"/>
      <c r="O8" s="97"/>
      <c r="P8" s="95"/>
      <c r="Q8" s="96"/>
      <c r="R8" s="97"/>
      <c r="S8" s="95"/>
      <c r="T8" s="96"/>
      <c r="U8" s="97"/>
    </row>
    <row r="9" spans="1:21" s="84" customFormat="1" ht="10.5" customHeight="1" thickBot="1">
      <c r="B9" s="88"/>
      <c r="C9" s="89"/>
      <c r="D9" s="90"/>
      <c r="E9" s="91"/>
      <c r="F9" s="90"/>
      <c r="G9" s="90"/>
      <c r="H9" s="91"/>
      <c r="I9" s="90"/>
      <c r="J9" s="90"/>
      <c r="K9" s="91"/>
      <c r="L9" s="90"/>
      <c r="M9" s="90"/>
      <c r="N9" s="91"/>
      <c r="O9" s="90"/>
      <c r="P9" s="90"/>
      <c r="Q9" s="91"/>
      <c r="R9" s="90"/>
      <c r="S9" s="90"/>
      <c r="T9" s="91"/>
      <c r="U9" s="90"/>
    </row>
    <row r="10" spans="1:21" s="84" customFormat="1" ht="21.75" customHeight="1">
      <c r="A10" s="240">
        <v>2</v>
      </c>
      <c r="B10" s="92"/>
      <c r="C10" s="98"/>
      <c r="D10" s="92"/>
      <c r="E10" s="94"/>
      <c r="F10" s="93"/>
      <c r="G10" s="92"/>
      <c r="H10" s="94"/>
      <c r="I10" s="93"/>
      <c r="J10" s="92"/>
      <c r="K10" s="94"/>
      <c r="L10" s="93"/>
      <c r="M10" s="92"/>
      <c r="N10" s="94"/>
      <c r="O10" s="93"/>
      <c r="P10" s="92"/>
      <c r="Q10" s="94"/>
      <c r="R10" s="93"/>
      <c r="S10" s="92"/>
      <c r="T10" s="94"/>
      <c r="U10" s="93"/>
    </row>
    <row r="11" spans="1:21" s="84" customFormat="1" ht="21.75" customHeight="1" thickBot="1">
      <c r="A11" s="240"/>
      <c r="B11" s="241"/>
      <c r="C11" s="242"/>
      <c r="D11" s="95"/>
      <c r="E11" s="96"/>
      <c r="F11" s="97"/>
      <c r="G11" s="95"/>
      <c r="H11" s="96"/>
      <c r="I11" s="97"/>
      <c r="J11" s="95"/>
      <c r="K11" s="96"/>
      <c r="L11" s="97"/>
      <c r="M11" s="95"/>
      <c r="N11" s="96"/>
      <c r="O11" s="97"/>
      <c r="P11" s="95"/>
      <c r="Q11" s="96"/>
      <c r="R11" s="97"/>
      <c r="S11" s="95"/>
      <c r="T11" s="96"/>
      <c r="U11" s="97"/>
    </row>
    <row r="12" spans="1:21" s="84" customFormat="1" ht="10.5" customHeight="1" thickBot="1">
      <c r="B12" s="88"/>
      <c r="C12" s="89"/>
      <c r="D12" s="90"/>
      <c r="E12" s="91"/>
      <c r="F12" s="90"/>
      <c r="G12" s="90"/>
      <c r="H12" s="91"/>
      <c r="I12" s="90"/>
      <c r="J12" s="90"/>
      <c r="K12" s="91"/>
      <c r="L12" s="90"/>
      <c r="M12" s="90"/>
      <c r="N12" s="91"/>
      <c r="O12" s="90"/>
      <c r="P12" s="90"/>
      <c r="Q12" s="91"/>
      <c r="R12" s="90"/>
      <c r="S12" s="90"/>
      <c r="T12" s="91"/>
      <c r="U12" s="90"/>
    </row>
    <row r="13" spans="1:21" s="84" customFormat="1" ht="21.75" customHeight="1">
      <c r="A13" s="240">
        <v>3</v>
      </c>
      <c r="B13" s="92"/>
      <c r="C13" s="98"/>
      <c r="D13" s="92"/>
      <c r="E13" s="94"/>
      <c r="F13" s="93"/>
      <c r="G13" s="92"/>
      <c r="H13" s="94"/>
      <c r="I13" s="93"/>
      <c r="J13" s="92"/>
      <c r="K13" s="94"/>
      <c r="L13" s="93"/>
      <c r="M13" s="92"/>
      <c r="N13" s="94"/>
      <c r="O13" s="93"/>
      <c r="P13" s="92"/>
      <c r="Q13" s="94"/>
      <c r="R13" s="93"/>
      <c r="S13" s="92"/>
      <c r="T13" s="94"/>
      <c r="U13" s="93"/>
    </row>
    <row r="14" spans="1:21" s="84" customFormat="1" ht="21.75" customHeight="1" thickBot="1">
      <c r="A14" s="240"/>
      <c r="B14" s="241"/>
      <c r="C14" s="242"/>
      <c r="D14" s="95"/>
      <c r="E14" s="96"/>
      <c r="F14" s="97"/>
      <c r="G14" s="95"/>
      <c r="H14" s="96"/>
      <c r="I14" s="97"/>
      <c r="J14" s="95"/>
      <c r="K14" s="96"/>
      <c r="L14" s="97"/>
      <c r="M14" s="95"/>
      <c r="N14" s="96"/>
      <c r="O14" s="97"/>
      <c r="P14" s="95"/>
      <c r="Q14" s="96"/>
      <c r="R14" s="97"/>
      <c r="S14" s="95"/>
      <c r="T14" s="96"/>
      <c r="U14" s="97"/>
    </row>
    <row r="15" spans="1:21" s="84" customFormat="1" ht="11.25" customHeight="1" thickBot="1">
      <c r="B15" s="88"/>
      <c r="C15" s="89"/>
      <c r="D15" s="90"/>
      <c r="E15" s="91"/>
      <c r="F15" s="90"/>
      <c r="G15" s="90"/>
      <c r="H15" s="91"/>
      <c r="I15" s="90"/>
      <c r="J15" s="90"/>
      <c r="K15" s="91"/>
      <c r="L15" s="90"/>
      <c r="M15" s="90"/>
      <c r="N15" s="91"/>
      <c r="O15" s="90"/>
      <c r="P15" s="90"/>
      <c r="Q15" s="91"/>
      <c r="R15" s="90"/>
      <c r="S15" s="90"/>
      <c r="T15" s="91"/>
      <c r="U15" s="90"/>
    </row>
    <row r="16" spans="1:21" s="84" customFormat="1" ht="21.75" customHeight="1">
      <c r="A16" s="240">
        <v>4</v>
      </c>
      <c r="B16" s="92"/>
      <c r="C16" s="98"/>
      <c r="D16" s="92"/>
      <c r="E16" s="94"/>
      <c r="F16" s="93"/>
      <c r="G16" s="92"/>
      <c r="H16" s="94"/>
      <c r="I16" s="93"/>
      <c r="J16" s="92"/>
      <c r="K16" s="94"/>
      <c r="L16" s="93"/>
      <c r="M16" s="92"/>
      <c r="N16" s="94"/>
      <c r="O16" s="93"/>
      <c r="P16" s="92"/>
      <c r="Q16" s="94"/>
      <c r="R16" s="93"/>
      <c r="S16" s="92"/>
      <c r="T16" s="94"/>
      <c r="U16" s="93"/>
    </row>
    <row r="17" spans="1:23" s="84" customFormat="1" ht="21.75" customHeight="1" thickBot="1">
      <c r="A17" s="240"/>
      <c r="B17" s="241"/>
      <c r="C17" s="242"/>
      <c r="D17" s="95"/>
      <c r="E17" s="96"/>
      <c r="F17" s="97"/>
      <c r="G17" s="95"/>
      <c r="H17" s="96"/>
      <c r="I17" s="97"/>
      <c r="J17" s="95"/>
      <c r="K17" s="96"/>
      <c r="L17" s="97"/>
      <c r="M17" s="95"/>
      <c r="N17" s="96"/>
      <c r="O17" s="97"/>
      <c r="P17" s="95"/>
      <c r="Q17" s="96"/>
      <c r="R17" s="97"/>
      <c r="S17" s="95"/>
      <c r="T17" s="96"/>
      <c r="U17" s="97"/>
    </row>
    <row r="18" spans="1:23" s="84" customFormat="1" ht="11.25" customHeight="1">
      <c r="B18" s="99"/>
      <c r="C18" s="100"/>
      <c r="D18" s="101"/>
      <c r="E18" s="102"/>
      <c r="F18" s="101"/>
      <c r="G18" s="101"/>
      <c r="H18" s="102"/>
      <c r="I18" s="101"/>
      <c r="J18" s="101"/>
      <c r="K18" s="102"/>
      <c r="L18" s="101"/>
      <c r="M18" s="101"/>
      <c r="N18" s="102"/>
      <c r="O18" s="101"/>
      <c r="P18" s="101"/>
      <c r="Q18" s="102"/>
      <c r="R18" s="101"/>
      <c r="S18" s="101"/>
      <c r="T18" s="102"/>
      <c r="U18" s="101"/>
    </row>
    <row r="19" spans="1:23" s="103" customFormat="1" ht="21.75" customHeight="1">
      <c r="B19" s="129" t="s">
        <v>156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</row>
    <row r="20" spans="1:23" ht="33.75" customHeight="1">
      <c r="B20" s="130"/>
      <c r="C20" s="238" t="s">
        <v>158</v>
      </c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126"/>
      <c r="W20" s="126"/>
    </row>
    <row r="21" spans="1:23" ht="21.75" customHeight="1">
      <c r="C21" s="127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</row>
    <row r="22" spans="1:23" ht="21.75" customHeight="1">
      <c r="C22" s="128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</row>
  </sheetData>
  <mergeCells count="11">
    <mergeCell ref="A4:A5"/>
    <mergeCell ref="B5:C5"/>
    <mergeCell ref="A7:A8"/>
    <mergeCell ref="B8:C8"/>
    <mergeCell ref="A10:A11"/>
    <mergeCell ref="B11:C11"/>
    <mergeCell ref="C20:U20"/>
    <mergeCell ref="A13:A14"/>
    <mergeCell ref="B14:C14"/>
    <mergeCell ref="A16:A17"/>
    <mergeCell ref="B17:C17"/>
  </mergeCells>
  <phoneticPr fontId="1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4"/>
  <sheetViews>
    <sheetView topLeftCell="C1" zoomScaleNormal="100" workbookViewId="0">
      <selection activeCell="Z10" sqref="Z10"/>
    </sheetView>
  </sheetViews>
  <sheetFormatPr defaultRowHeight="13.5"/>
  <cols>
    <col min="1" max="1" width="6.5" style="105" bestFit="1" customWidth="1"/>
    <col min="2" max="2" width="11.25" style="105" customWidth="1"/>
    <col min="3" max="3" width="5.5" style="105" bestFit="1" customWidth="1"/>
    <col min="4" max="4" width="5" style="105" customWidth="1"/>
    <col min="5" max="5" width="9" style="105"/>
    <col min="6" max="6" width="5.5" style="105" bestFit="1" customWidth="1"/>
    <col min="7" max="7" width="4.5" style="105" customWidth="1"/>
    <col min="8" max="8" width="5.5" style="112" bestFit="1" customWidth="1"/>
    <col min="9" max="9" width="5.5" style="112" customWidth="1"/>
    <col min="10" max="10" width="5.125" style="105" customWidth="1"/>
    <col min="11" max="11" width="9" style="105"/>
    <col min="12" max="12" width="6.5" style="105" bestFit="1" customWidth="1"/>
    <col min="13" max="13" width="11.25" style="105" customWidth="1"/>
    <col min="14" max="14" width="5.5" style="105" bestFit="1" customWidth="1"/>
    <col min="15" max="15" width="5" style="105" customWidth="1"/>
    <col min="16" max="16" width="9" style="105"/>
    <col min="17" max="17" width="5.5" style="105" bestFit="1" customWidth="1"/>
    <col min="18" max="18" width="4.5" style="105" customWidth="1"/>
    <col min="19" max="19" width="5.5" style="112" bestFit="1" customWidth="1"/>
    <col min="20" max="20" width="5.5" style="112" customWidth="1"/>
    <col min="21" max="21" width="5.125" style="105" customWidth="1"/>
    <col min="22" max="256" width="9" style="105"/>
    <col min="257" max="257" width="6.5" style="105" bestFit="1" customWidth="1"/>
    <col min="258" max="258" width="11.25" style="105" customWidth="1"/>
    <col min="259" max="259" width="5.5" style="105" bestFit="1" customWidth="1"/>
    <col min="260" max="260" width="5" style="105" customWidth="1"/>
    <col min="261" max="261" width="9" style="105"/>
    <col min="262" max="262" width="5.5" style="105" bestFit="1" customWidth="1"/>
    <col min="263" max="263" width="4.5" style="105" customWidth="1"/>
    <col min="264" max="264" width="5.5" style="105" bestFit="1" customWidth="1"/>
    <col min="265" max="265" width="5.5" style="105" customWidth="1"/>
    <col min="266" max="266" width="5.125" style="105" customWidth="1"/>
    <col min="267" max="267" width="9" style="105"/>
    <col min="268" max="268" width="6.5" style="105" bestFit="1" customWidth="1"/>
    <col min="269" max="269" width="11.25" style="105" customWidth="1"/>
    <col min="270" max="270" width="5.5" style="105" bestFit="1" customWidth="1"/>
    <col min="271" max="271" width="5" style="105" customWidth="1"/>
    <col min="272" max="272" width="9" style="105"/>
    <col min="273" max="273" width="5.5" style="105" bestFit="1" customWidth="1"/>
    <col min="274" max="274" width="4.5" style="105" customWidth="1"/>
    <col min="275" max="275" width="5.5" style="105" bestFit="1" customWidth="1"/>
    <col min="276" max="276" width="5.5" style="105" customWidth="1"/>
    <col min="277" max="277" width="5.125" style="105" customWidth="1"/>
    <col min="278" max="512" width="9" style="105"/>
    <col min="513" max="513" width="6.5" style="105" bestFit="1" customWidth="1"/>
    <col min="514" max="514" width="11.25" style="105" customWidth="1"/>
    <col min="515" max="515" width="5.5" style="105" bestFit="1" customWidth="1"/>
    <col min="516" max="516" width="5" style="105" customWidth="1"/>
    <col min="517" max="517" width="9" style="105"/>
    <col min="518" max="518" width="5.5" style="105" bestFit="1" customWidth="1"/>
    <col min="519" max="519" width="4.5" style="105" customWidth="1"/>
    <col min="520" max="520" width="5.5" style="105" bestFit="1" customWidth="1"/>
    <col min="521" max="521" width="5.5" style="105" customWidth="1"/>
    <col min="522" max="522" width="5.125" style="105" customWidth="1"/>
    <col min="523" max="523" width="9" style="105"/>
    <col min="524" max="524" width="6.5" style="105" bestFit="1" customWidth="1"/>
    <col min="525" max="525" width="11.25" style="105" customWidth="1"/>
    <col min="526" max="526" width="5.5" style="105" bestFit="1" customWidth="1"/>
    <col min="527" max="527" width="5" style="105" customWidth="1"/>
    <col min="528" max="528" width="9" style="105"/>
    <col min="529" max="529" width="5.5" style="105" bestFit="1" customWidth="1"/>
    <col min="530" max="530" width="4.5" style="105" customWidth="1"/>
    <col min="531" max="531" width="5.5" style="105" bestFit="1" customWidth="1"/>
    <col min="532" max="532" width="5.5" style="105" customWidth="1"/>
    <col min="533" max="533" width="5.125" style="105" customWidth="1"/>
    <col min="534" max="768" width="9" style="105"/>
    <col min="769" max="769" width="6.5" style="105" bestFit="1" customWidth="1"/>
    <col min="770" max="770" width="11.25" style="105" customWidth="1"/>
    <col min="771" max="771" width="5.5" style="105" bestFit="1" customWidth="1"/>
    <col min="772" max="772" width="5" style="105" customWidth="1"/>
    <col min="773" max="773" width="9" style="105"/>
    <col min="774" max="774" width="5.5" style="105" bestFit="1" customWidth="1"/>
    <col min="775" max="775" width="4.5" style="105" customWidth="1"/>
    <col min="776" max="776" width="5.5" style="105" bestFit="1" customWidth="1"/>
    <col min="777" max="777" width="5.5" style="105" customWidth="1"/>
    <col min="778" max="778" width="5.125" style="105" customWidth="1"/>
    <col min="779" max="779" width="9" style="105"/>
    <col min="780" max="780" width="6.5" style="105" bestFit="1" customWidth="1"/>
    <col min="781" max="781" width="11.25" style="105" customWidth="1"/>
    <col min="782" max="782" width="5.5" style="105" bestFit="1" customWidth="1"/>
    <col min="783" max="783" width="5" style="105" customWidth="1"/>
    <col min="784" max="784" width="9" style="105"/>
    <col min="785" max="785" width="5.5" style="105" bestFit="1" customWidth="1"/>
    <col min="786" max="786" width="4.5" style="105" customWidth="1"/>
    <col min="787" max="787" width="5.5" style="105" bestFit="1" customWidth="1"/>
    <col min="788" max="788" width="5.5" style="105" customWidth="1"/>
    <col min="789" max="789" width="5.125" style="105" customWidth="1"/>
    <col min="790" max="1024" width="9" style="105"/>
    <col min="1025" max="1025" width="6.5" style="105" bestFit="1" customWidth="1"/>
    <col min="1026" max="1026" width="11.25" style="105" customWidth="1"/>
    <col min="1027" max="1027" width="5.5" style="105" bestFit="1" customWidth="1"/>
    <col min="1028" max="1028" width="5" style="105" customWidth="1"/>
    <col min="1029" max="1029" width="9" style="105"/>
    <col min="1030" max="1030" width="5.5" style="105" bestFit="1" customWidth="1"/>
    <col min="1031" max="1031" width="4.5" style="105" customWidth="1"/>
    <col min="1032" max="1032" width="5.5" style="105" bestFit="1" customWidth="1"/>
    <col min="1033" max="1033" width="5.5" style="105" customWidth="1"/>
    <col min="1034" max="1034" width="5.125" style="105" customWidth="1"/>
    <col min="1035" max="1035" width="9" style="105"/>
    <col min="1036" max="1036" width="6.5" style="105" bestFit="1" customWidth="1"/>
    <col min="1037" max="1037" width="11.25" style="105" customWidth="1"/>
    <col min="1038" max="1038" width="5.5" style="105" bestFit="1" customWidth="1"/>
    <col min="1039" max="1039" width="5" style="105" customWidth="1"/>
    <col min="1040" max="1040" width="9" style="105"/>
    <col min="1041" max="1041" width="5.5" style="105" bestFit="1" customWidth="1"/>
    <col min="1042" max="1042" width="4.5" style="105" customWidth="1"/>
    <col min="1043" max="1043" width="5.5" style="105" bestFit="1" customWidth="1"/>
    <col min="1044" max="1044" width="5.5" style="105" customWidth="1"/>
    <col min="1045" max="1045" width="5.125" style="105" customWidth="1"/>
    <col min="1046" max="1280" width="9" style="105"/>
    <col min="1281" max="1281" width="6.5" style="105" bestFit="1" customWidth="1"/>
    <col min="1282" max="1282" width="11.25" style="105" customWidth="1"/>
    <col min="1283" max="1283" width="5.5" style="105" bestFit="1" customWidth="1"/>
    <col min="1284" max="1284" width="5" style="105" customWidth="1"/>
    <col min="1285" max="1285" width="9" style="105"/>
    <col min="1286" max="1286" width="5.5" style="105" bestFit="1" customWidth="1"/>
    <col min="1287" max="1287" width="4.5" style="105" customWidth="1"/>
    <col min="1288" max="1288" width="5.5" style="105" bestFit="1" customWidth="1"/>
    <col min="1289" max="1289" width="5.5" style="105" customWidth="1"/>
    <col min="1290" max="1290" width="5.125" style="105" customWidth="1"/>
    <col min="1291" max="1291" width="9" style="105"/>
    <col min="1292" max="1292" width="6.5" style="105" bestFit="1" customWidth="1"/>
    <col min="1293" max="1293" width="11.25" style="105" customWidth="1"/>
    <col min="1294" max="1294" width="5.5" style="105" bestFit="1" customWidth="1"/>
    <col min="1295" max="1295" width="5" style="105" customWidth="1"/>
    <col min="1296" max="1296" width="9" style="105"/>
    <col min="1297" max="1297" width="5.5" style="105" bestFit="1" customWidth="1"/>
    <col min="1298" max="1298" width="4.5" style="105" customWidth="1"/>
    <col min="1299" max="1299" width="5.5" style="105" bestFit="1" customWidth="1"/>
    <col min="1300" max="1300" width="5.5" style="105" customWidth="1"/>
    <col min="1301" max="1301" width="5.125" style="105" customWidth="1"/>
    <col min="1302" max="1536" width="9" style="105"/>
    <col min="1537" max="1537" width="6.5" style="105" bestFit="1" customWidth="1"/>
    <col min="1538" max="1538" width="11.25" style="105" customWidth="1"/>
    <col min="1539" max="1539" width="5.5" style="105" bestFit="1" customWidth="1"/>
    <col min="1540" max="1540" width="5" style="105" customWidth="1"/>
    <col min="1541" max="1541" width="9" style="105"/>
    <col min="1542" max="1542" width="5.5" style="105" bestFit="1" customWidth="1"/>
    <col min="1543" max="1543" width="4.5" style="105" customWidth="1"/>
    <col min="1544" max="1544" width="5.5" style="105" bestFit="1" customWidth="1"/>
    <col min="1545" max="1545" width="5.5" style="105" customWidth="1"/>
    <col min="1546" max="1546" width="5.125" style="105" customWidth="1"/>
    <col min="1547" max="1547" width="9" style="105"/>
    <col min="1548" max="1548" width="6.5" style="105" bestFit="1" customWidth="1"/>
    <col min="1549" max="1549" width="11.25" style="105" customWidth="1"/>
    <col min="1550" max="1550" width="5.5" style="105" bestFit="1" customWidth="1"/>
    <col min="1551" max="1551" width="5" style="105" customWidth="1"/>
    <col min="1552" max="1552" width="9" style="105"/>
    <col min="1553" max="1553" width="5.5" style="105" bestFit="1" customWidth="1"/>
    <col min="1554" max="1554" width="4.5" style="105" customWidth="1"/>
    <col min="1555" max="1555" width="5.5" style="105" bestFit="1" customWidth="1"/>
    <col min="1556" max="1556" width="5.5" style="105" customWidth="1"/>
    <col min="1557" max="1557" width="5.125" style="105" customWidth="1"/>
    <col min="1558" max="1792" width="9" style="105"/>
    <col min="1793" max="1793" width="6.5" style="105" bestFit="1" customWidth="1"/>
    <col min="1794" max="1794" width="11.25" style="105" customWidth="1"/>
    <col min="1795" max="1795" width="5.5" style="105" bestFit="1" customWidth="1"/>
    <col min="1796" max="1796" width="5" style="105" customWidth="1"/>
    <col min="1797" max="1797" width="9" style="105"/>
    <col min="1798" max="1798" width="5.5" style="105" bestFit="1" customWidth="1"/>
    <col min="1799" max="1799" width="4.5" style="105" customWidth="1"/>
    <col min="1800" max="1800" width="5.5" style="105" bestFit="1" customWidth="1"/>
    <col min="1801" max="1801" width="5.5" style="105" customWidth="1"/>
    <col min="1802" max="1802" width="5.125" style="105" customWidth="1"/>
    <col min="1803" max="1803" width="9" style="105"/>
    <col min="1804" max="1804" width="6.5" style="105" bestFit="1" customWidth="1"/>
    <col min="1805" max="1805" width="11.25" style="105" customWidth="1"/>
    <col min="1806" max="1806" width="5.5" style="105" bestFit="1" customWidth="1"/>
    <col min="1807" max="1807" width="5" style="105" customWidth="1"/>
    <col min="1808" max="1808" width="9" style="105"/>
    <col min="1809" max="1809" width="5.5" style="105" bestFit="1" customWidth="1"/>
    <col min="1810" max="1810" width="4.5" style="105" customWidth="1"/>
    <col min="1811" max="1811" width="5.5" style="105" bestFit="1" customWidth="1"/>
    <col min="1812" max="1812" width="5.5" style="105" customWidth="1"/>
    <col min="1813" max="1813" width="5.125" style="105" customWidth="1"/>
    <col min="1814" max="2048" width="9" style="105"/>
    <col min="2049" max="2049" width="6.5" style="105" bestFit="1" customWidth="1"/>
    <col min="2050" max="2050" width="11.25" style="105" customWidth="1"/>
    <col min="2051" max="2051" width="5.5" style="105" bestFit="1" customWidth="1"/>
    <col min="2052" max="2052" width="5" style="105" customWidth="1"/>
    <col min="2053" max="2053" width="9" style="105"/>
    <col min="2054" max="2054" width="5.5" style="105" bestFit="1" customWidth="1"/>
    <col min="2055" max="2055" width="4.5" style="105" customWidth="1"/>
    <col min="2056" max="2056" width="5.5" style="105" bestFit="1" customWidth="1"/>
    <col min="2057" max="2057" width="5.5" style="105" customWidth="1"/>
    <col min="2058" max="2058" width="5.125" style="105" customWidth="1"/>
    <col min="2059" max="2059" width="9" style="105"/>
    <col min="2060" max="2060" width="6.5" style="105" bestFit="1" customWidth="1"/>
    <col min="2061" max="2061" width="11.25" style="105" customWidth="1"/>
    <col min="2062" max="2062" width="5.5" style="105" bestFit="1" customWidth="1"/>
    <col min="2063" max="2063" width="5" style="105" customWidth="1"/>
    <col min="2064" max="2064" width="9" style="105"/>
    <col min="2065" max="2065" width="5.5" style="105" bestFit="1" customWidth="1"/>
    <col min="2066" max="2066" width="4.5" style="105" customWidth="1"/>
    <col min="2067" max="2067" width="5.5" style="105" bestFit="1" customWidth="1"/>
    <col min="2068" max="2068" width="5.5" style="105" customWidth="1"/>
    <col min="2069" max="2069" width="5.125" style="105" customWidth="1"/>
    <col min="2070" max="2304" width="9" style="105"/>
    <col min="2305" max="2305" width="6.5" style="105" bestFit="1" customWidth="1"/>
    <col min="2306" max="2306" width="11.25" style="105" customWidth="1"/>
    <col min="2307" max="2307" width="5.5" style="105" bestFit="1" customWidth="1"/>
    <col min="2308" max="2308" width="5" style="105" customWidth="1"/>
    <col min="2309" max="2309" width="9" style="105"/>
    <col min="2310" max="2310" width="5.5" style="105" bestFit="1" customWidth="1"/>
    <col min="2311" max="2311" width="4.5" style="105" customWidth="1"/>
    <col min="2312" max="2312" width="5.5" style="105" bestFit="1" customWidth="1"/>
    <col min="2313" max="2313" width="5.5" style="105" customWidth="1"/>
    <col min="2314" max="2314" width="5.125" style="105" customWidth="1"/>
    <col min="2315" max="2315" width="9" style="105"/>
    <col min="2316" max="2316" width="6.5" style="105" bestFit="1" customWidth="1"/>
    <col min="2317" max="2317" width="11.25" style="105" customWidth="1"/>
    <col min="2318" max="2318" width="5.5" style="105" bestFit="1" customWidth="1"/>
    <col min="2319" max="2319" width="5" style="105" customWidth="1"/>
    <col min="2320" max="2320" width="9" style="105"/>
    <col min="2321" max="2321" width="5.5" style="105" bestFit="1" customWidth="1"/>
    <col min="2322" max="2322" width="4.5" style="105" customWidth="1"/>
    <col min="2323" max="2323" width="5.5" style="105" bestFit="1" customWidth="1"/>
    <col min="2324" max="2324" width="5.5" style="105" customWidth="1"/>
    <col min="2325" max="2325" width="5.125" style="105" customWidth="1"/>
    <col min="2326" max="2560" width="9" style="105"/>
    <col min="2561" max="2561" width="6.5" style="105" bestFit="1" customWidth="1"/>
    <col min="2562" max="2562" width="11.25" style="105" customWidth="1"/>
    <col min="2563" max="2563" width="5.5" style="105" bestFit="1" customWidth="1"/>
    <col min="2564" max="2564" width="5" style="105" customWidth="1"/>
    <col min="2565" max="2565" width="9" style="105"/>
    <col min="2566" max="2566" width="5.5" style="105" bestFit="1" customWidth="1"/>
    <col min="2567" max="2567" width="4.5" style="105" customWidth="1"/>
    <col min="2568" max="2568" width="5.5" style="105" bestFit="1" customWidth="1"/>
    <col min="2569" max="2569" width="5.5" style="105" customWidth="1"/>
    <col min="2570" max="2570" width="5.125" style="105" customWidth="1"/>
    <col min="2571" max="2571" width="9" style="105"/>
    <col min="2572" max="2572" width="6.5" style="105" bestFit="1" customWidth="1"/>
    <col min="2573" max="2573" width="11.25" style="105" customWidth="1"/>
    <col min="2574" max="2574" width="5.5" style="105" bestFit="1" customWidth="1"/>
    <col min="2575" max="2575" width="5" style="105" customWidth="1"/>
    <col min="2576" max="2576" width="9" style="105"/>
    <col min="2577" max="2577" width="5.5" style="105" bestFit="1" customWidth="1"/>
    <col min="2578" max="2578" width="4.5" style="105" customWidth="1"/>
    <col min="2579" max="2579" width="5.5" style="105" bestFit="1" customWidth="1"/>
    <col min="2580" max="2580" width="5.5" style="105" customWidth="1"/>
    <col min="2581" max="2581" width="5.125" style="105" customWidth="1"/>
    <col min="2582" max="2816" width="9" style="105"/>
    <col min="2817" max="2817" width="6.5" style="105" bestFit="1" customWidth="1"/>
    <col min="2818" max="2818" width="11.25" style="105" customWidth="1"/>
    <col min="2819" max="2819" width="5.5" style="105" bestFit="1" customWidth="1"/>
    <col min="2820" max="2820" width="5" style="105" customWidth="1"/>
    <col min="2821" max="2821" width="9" style="105"/>
    <col min="2822" max="2822" width="5.5" style="105" bestFit="1" customWidth="1"/>
    <col min="2823" max="2823" width="4.5" style="105" customWidth="1"/>
    <col min="2824" max="2824" width="5.5" style="105" bestFit="1" customWidth="1"/>
    <col min="2825" max="2825" width="5.5" style="105" customWidth="1"/>
    <col min="2826" max="2826" width="5.125" style="105" customWidth="1"/>
    <col min="2827" max="2827" width="9" style="105"/>
    <col min="2828" max="2828" width="6.5" style="105" bestFit="1" customWidth="1"/>
    <col min="2829" max="2829" width="11.25" style="105" customWidth="1"/>
    <col min="2830" max="2830" width="5.5" style="105" bestFit="1" customWidth="1"/>
    <col min="2831" max="2831" width="5" style="105" customWidth="1"/>
    <col min="2832" max="2832" width="9" style="105"/>
    <col min="2833" max="2833" width="5.5" style="105" bestFit="1" customWidth="1"/>
    <col min="2834" max="2834" width="4.5" style="105" customWidth="1"/>
    <col min="2835" max="2835" width="5.5" style="105" bestFit="1" customWidth="1"/>
    <col min="2836" max="2836" width="5.5" style="105" customWidth="1"/>
    <col min="2837" max="2837" width="5.125" style="105" customWidth="1"/>
    <col min="2838" max="3072" width="9" style="105"/>
    <col min="3073" max="3073" width="6.5" style="105" bestFit="1" customWidth="1"/>
    <col min="3074" max="3074" width="11.25" style="105" customWidth="1"/>
    <col min="3075" max="3075" width="5.5" style="105" bestFit="1" customWidth="1"/>
    <col min="3076" max="3076" width="5" style="105" customWidth="1"/>
    <col min="3077" max="3077" width="9" style="105"/>
    <col min="3078" max="3078" width="5.5" style="105" bestFit="1" customWidth="1"/>
    <col min="3079" max="3079" width="4.5" style="105" customWidth="1"/>
    <col min="3080" max="3080" width="5.5" style="105" bestFit="1" customWidth="1"/>
    <col min="3081" max="3081" width="5.5" style="105" customWidth="1"/>
    <col min="3082" max="3082" width="5.125" style="105" customWidth="1"/>
    <col min="3083" max="3083" width="9" style="105"/>
    <col min="3084" max="3084" width="6.5" style="105" bestFit="1" customWidth="1"/>
    <col min="3085" max="3085" width="11.25" style="105" customWidth="1"/>
    <col min="3086" max="3086" width="5.5" style="105" bestFit="1" customWidth="1"/>
    <col min="3087" max="3087" width="5" style="105" customWidth="1"/>
    <col min="3088" max="3088" width="9" style="105"/>
    <col min="3089" max="3089" width="5.5" style="105" bestFit="1" customWidth="1"/>
    <col min="3090" max="3090" width="4.5" style="105" customWidth="1"/>
    <col min="3091" max="3091" width="5.5" style="105" bestFit="1" customWidth="1"/>
    <col min="3092" max="3092" width="5.5" style="105" customWidth="1"/>
    <col min="3093" max="3093" width="5.125" style="105" customWidth="1"/>
    <col min="3094" max="3328" width="9" style="105"/>
    <col min="3329" max="3329" width="6.5" style="105" bestFit="1" customWidth="1"/>
    <col min="3330" max="3330" width="11.25" style="105" customWidth="1"/>
    <col min="3331" max="3331" width="5.5" style="105" bestFit="1" customWidth="1"/>
    <col min="3332" max="3332" width="5" style="105" customWidth="1"/>
    <col min="3333" max="3333" width="9" style="105"/>
    <col min="3334" max="3334" width="5.5" style="105" bestFit="1" customWidth="1"/>
    <col min="3335" max="3335" width="4.5" style="105" customWidth="1"/>
    <col min="3336" max="3336" width="5.5" style="105" bestFit="1" customWidth="1"/>
    <col min="3337" max="3337" width="5.5" style="105" customWidth="1"/>
    <col min="3338" max="3338" width="5.125" style="105" customWidth="1"/>
    <col min="3339" max="3339" width="9" style="105"/>
    <col min="3340" max="3340" width="6.5" style="105" bestFit="1" customWidth="1"/>
    <col min="3341" max="3341" width="11.25" style="105" customWidth="1"/>
    <col min="3342" max="3342" width="5.5" style="105" bestFit="1" customWidth="1"/>
    <col min="3343" max="3343" width="5" style="105" customWidth="1"/>
    <col min="3344" max="3344" width="9" style="105"/>
    <col min="3345" max="3345" width="5.5" style="105" bestFit="1" customWidth="1"/>
    <col min="3346" max="3346" width="4.5" style="105" customWidth="1"/>
    <col min="3347" max="3347" width="5.5" style="105" bestFit="1" customWidth="1"/>
    <col min="3348" max="3348" width="5.5" style="105" customWidth="1"/>
    <col min="3349" max="3349" width="5.125" style="105" customWidth="1"/>
    <col min="3350" max="3584" width="9" style="105"/>
    <col min="3585" max="3585" width="6.5" style="105" bestFit="1" customWidth="1"/>
    <col min="3586" max="3586" width="11.25" style="105" customWidth="1"/>
    <col min="3587" max="3587" width="5.5" style="105" bestFit="1" customWidth="1"/>
    <col min="3588" max="3588" width="5" style="105" customWidth="1"/>
    <col min="3589" max="3589" width="9" style="105"/>
    <col min="3590" max="3590" width="5.5" style="105" bestFit="1" customWidth="1"/>
    <col min="3591" max="3591" width="4.5" style="105" customWidth="1"/>
    <col min="3592" max="3592" width="5.5" style="105" bestFit="1" customWidth="1"/>
    <col min="3593" max="3593" width="5.5" style="105" customWidth="1"/>
    <col min="3594" max="3594" width="5.125" style="105" customWidth="1"/>
    <col min="3595" max="3595" width="9" style="105"/>
    <col min="3596" max="3596" width="6.5" style="105" bestFit="1" customWidth="1"/>
    <col min="3597" max="3597" width="11.25" style="105" customWidth="1"/>
    <col min="3598" max="3598" width="5.5" style="105" bestFit="1" customWidth="1"/>
    <col min="3599" max="3599" width="5" style="105" customWidth="1"/>
    <col min="3600" max="3600" width="9" style="105"/>
    <col min="3601" max="3601" width="5.5" style="105" bestFit="1" customWidth="1"/>
    <col min="3602" max="3602" width="4.5" style="105" customWidth="1"/>
    <col min="3603" max="3603" width="5.5" style="105" bestFit="1" customWidth="1"/>
    <col min="3604" max="3604" width="5.5" style="105" customWidth="1"/>
    <col min="3605" max="3605" width="5.125" style="105" customWidth="1"/>
    <col min="3606" max="3840" width="9" style="105"/>
    <col min="3841" max="3841" width="6.5" style="105" bestFit="1" customWidth="1"/>
    <col min="3842" max="3842" width="11.25" style="105" customWidth="1"/>
    <col min="3843" max="3843" width="5.5" style="105" bestFit="1" customWidth="1"/>
    <col min="3844" max="3844" width="5" style="105" customWidth="1"/>
    <col min="3845" max="3845" width="9" style="105"/>
    <col min="3846" max="3846" width="5.5" style="105" bestFit="1" customWidth="1"/>
    <col min="3847" max="3847" width="4.5" style="105" customWidth="1"/>
    <col min="3848" max="3848" width="5.5" style="105" bestFit="1" customWidth="1"/>
    <col min="3849" max="3849" width="5.5" style="105" customWidth="1"/>
    <col min="3850" max="3850" width="5.125" style="105" customWidth="1"/>
    <col min="3851" max="3851" width="9" style="105"/>
    <col min="3852" max="3852" width="6.5" style="105" bestFit="1" customWidth="1"/>
    <col min="3853" max="3853" width="11.25" style="105" customWidth="1"/>
    <col min="3854" max="3854" width="5.5" style="105" bestFit="1" customWidth="1"/>
    <col min="3855" max="3855" width="5" style="105" customWidth="1"/>
    <col min="3856" max="3856" width="9" style="105"/>
    <col min="3857" max="3857" width="5.5" style="105" bestFit="1" customWidth="1"/>
    <col min="3858" max="3858" width="4.5" style="105" customWidth="1"/>
    <col min="3859" max="3859" width="5.5" style="105" bestFit="1" customWidth="1"/>
    <col min="3860" max="3860" width="5.5" style="105" customWidth="1"/>
    <col min="3861" max="3861" width="5.125" style="105" customWidth="1"/>
    <col min="3862" max="4096" width="9" style="105"/>
    <col min="4097" max="4097" width="6.5" style="105" bestFit="1" customWidth="1"/>
    <col min="4098" max="4098" width="11.25" style="105" customWidth="1"/>
    <col min="4099" max="4099" width="5.5" style="105" bestFit="1" customWidth="1"/>
    <col min="4100" max="4100" width="5" style="105" customWidth="1"/>
    <col min="4101" max="4101" width="9" style="105"/>
    <col min="4102" max="4102" width="5.5" style="105" bestFit="1" customWidth="1"/>
    <col min="4103" max="4103" width="4.5" style="105" customWidth="1"/>
    <col min="4104" max="4104" width="5.5" style="105" bestFit="1" customWidth="1"/>
    <col min="4105" max="4105" width="5.5" style="105" customWidth="1"/>
    <col min="4106" max="4106" width="5.125" style="105" customWidth="1"/>
    <col min="4107" max="4107" width="9" style="105"/>
    <col min="4108" max="4108" width="6.5" style="105" bestFit="1" customWidth="1"/>
    <col min="4109" max="4109" width="11.25" style="105" customWidth="1"/>
    <col min="4110" max="4110" width="5.5" style="105" bestFit="1" customWidth="1"/>
    <col min="4111" max="4111" width="5" style="105" customWidth="1"/>
    <col min="4112" max="4112" width="9" style="105"/>
    <col min="4113" max="4113" width="5.5" style="105" bestFit="1" customWidth="1"/>
    <col min="4114" max="4114" width="4.5" style="105" customWidth="1"/>
    <col min="4115" max="4115" width="5.5" style="105" bestFit="1" customWidth="1"/>
    <col min="4116" max="4116" width="5.5" style="105" customWidth="1"/>
    <col min="4117" max="4117" width="5.125" style="105" customWidth="1"/>
    <col min="4118" max="4352" width="9" style="105"/>
    <col min="4353" max="4353" width="6.5" style="105" bestFit="1" customWidth="1"/>
    <col min="4354" max="4354" width="11.25" style="105" customWidth="1"/>
    <col min="4355" max="4355" width="5.5" style="105" bestFit="1" customWidth="1"/>
    <col min="4356" max="4356" width="5" style="105" customWidth="1"/>
    <col min="4357" max="4357" width="9" style="105"/>
    <col min="4358" max="4358" width="5.5" style="105" bestFit="1" customWidth="1"/>
    <col min="4359" max="4359" width="4.5" style="105" customWidth="1"/>
    <col min="4360" max="4360" width="5.5" style="105" bestFit="1" customWidth="1"/>
    <col min="4361" max="4361" width="5.5" style="105" customWidth="1"/>
    <col min="4362" max="4362" width="5.125" style="105" customWidth="1"/>
    <col min="4363" max="4363" width="9" style="105"/>
    <col min="4364" max="4364" width="6.5" style="105" bestFit="1" customWidth="1"/>
    <col min="4365" max="4365" width="11.25" style="105" customWidth="1"/>
    <col min="4366" max="4366" width="5.5" style="105" bestFit="1" customWidth="1"/>
    <col min="4367" max="4367" width="5" style="105" customWidth="1"/>
    <col min="4368" max="4368" width="9" style="105"/>
    <col min="4369" max="4369" width="5.5" style="105" bestFit="1" customWidth="1"/>
    <col min="4370" max="4370" width="4.5" style="105" customWidth="1"/>
    <col min="4371" max="4371" width="5.5" style="105" bestFit="1" customWidth="1"/>
    <col min="4372" max="4372" width="5.5" style="105" customWidth="1"/>
    <col min="4373" max="4373" width="5.125" style="105" customWidth="1"/>
    <col min="4374" max="4608" width="9" style="105"/>
    <col min="4609" max="4609" width="6.5" style="105" bestFit="1" customWidth="1"/>
    <col min="4610" max="4610" width="11.25" style="105" customWidth="1"/>
    <col min="4611" max="4611" width="5.5" style="105" bestFit="1" customWidth="1"/>
    <col min="4612" max="4612" width="5" style="105" customWidth="1"/>
    <col min="4613" max="4613" width="9" style="105"/>
    <col min="4614" max="4614" width="5.5" style="105" bestFit="1" customWidth="1"/>
    <col min="4615" max="4615" width="4.5" style="105" customWidth="1"/>
    <col min="4616" max="4616" width="5.5" style="105" bestFit="1" customWidth="1"/>
    <col min="4617" max="4617" width="5.5" style="105" customWidth="1"/>
    <col min="4618" max="4618" width="5.125" style="105" customWidth="1"/>
    <col min="4619" max="4619" width="9" style="105"/>
    <col min="4620" max="4620" width="6.5" style="105" bestFit="1" customWidth="1"/>
    <col min="4621" max="4621" width="11.25" style="105" customWidth="1"/>
    <col min="4622" max="4622" width="5.5" style="105" bestFit="1" customWidth="1"/>
    <col min="4623" max="4623" width="5" style="105" customWidth="1"/>
    <col min="4624" max="4624" width="9" style="105"/>
    <col min="4625" max="4625" width="5.5" style="105" bestFit="1" customWidth="1"/>
    <col min="4626" max="4626" width="4.5" style="105" customWidth="1"/>
    <col min="4627" max="4627" width="5.5" style="105" bestFit="1" customWidth="1"/>
    <col min="4628" max="4628" width="5.5" style="105" customWidth="1"/>
    <col min="4629" max="4629" width="5.125" style="105" customWidth="1"/>
    <col min="4630" max="4864" width="9" style="105"/>
    <col min="4865" max="4865" width="6.5" style="105" bestFit="1" customWidth="1"/>
    <col min="4866" max="4866" width="11.25" style="105" customWidth="1"/>
    <col min="4867" max="4867" width="5.5" style="105" bestFit="1" customWidth="1"/>
    <col min="4868" max="4868" width="5" style="105" customWidth="1"/>
    <col min="4869" max="4869" width="9" style="105"/>
    <col min="4870" max="4870" width="5.5" style="105" bestFit="1" customWidth="1"/>
    <col min="4871" max="4871" width="4.5" style="105" customWidth="1"/>
    <col min="4872" max="4872" width="5.5" style="105" bestFit="1" customWidth="1"/>
    <col min="4873" max="4873" width="5.5" style="105" customWidth="1"/>
    <col min="4874" max="4874" width="5.125" style="105" customWidth="1"/>
    <col min="4875" max="4875" width="9" style="105"/>
    <col min="4876" max="4876" width="6.5" style="105" bestFit="1" customWidth="1"/>
    <col min="4877" max="4877" width="11.25" style="105" customWidth="1"/>
    <col min="4878" max="4878" width="5.5" style="105" bestFit="1" customWidth="1"/>
    <col min="4879" max="4879" width="5" style="105" customWidth="1"/>
    <col min="4880" max="4880" width="9" style="105"/>
    <col min="4881" max="4881" width="5.5" style="105" bestFit="1" customWidth="1"/>
    <col min="4882" max="4882" width="4.5" style="105" customWidth="1"/>
    <col min="4883" max="4883" width="5.5" style="105" bestFit="1" customWidth="1"/>
    <col min="4884" max="4884" width="5.5" style="105" customWidth="1"/>
    <col min="4885" max="4885" width="5.125" style="105" customWidth="1"/>
    <col min="4886" max="5120" width="9" style="105"/>
    <col min="5121" max="5121" width="6.5" style="105" bestFit="1" customWidth="1"/>
    <col min="5122" max="5122" width="11.25" style="105" customWidth="1"/>
    <col min="5123" max="5123" width="5.5" style="105" bestFit="1" customWidth="1"/>
    <col min="5124" max="5124" width="5" style="105" customWidth="1"/>
    <col min="5125" max="5125" width="9" style="105"/>
    <col min="5126" max="5126" width="5.5" style="105" bestFit="1" customWidth="1"/>
    <col min="5127" max="5127" width="4.5" style="105" customWidth="1"/>
    <col min="5128" max="5128" width="5.5" style="105" bestFit="1" customWidth="1"/>
    <col min="5129" max="5129" width="5.5" style="105" customWidth="1"/>
    <col min="5130" max="5130" width="5.125" style="105" customWidth="1"/>
    <col min="5131" max="5131" width="9" style="105"/>
    <col min="5132" max="5132" width="6.5" style="105" bestFit="1" customWidth="1"/>
    <col min="5133" max="5133" width="11.25" style="105" customWidth="1"/>
    <col min="5134" max="5134" width="5.5" style="105" bestFit="1" customWidth="1"/>
    <col min="5135" max="5135" width="5" style="105" customWidth="1"/>
    <col min="5136" max="5136" width="9" style="105"/>
    <col min="5137" max="5137" width="5.5" style="105" bestFit="1" customWidth="1"/>
    <col min="5138" max="5138" width="4.5" style="105" customWidth="1"/>
    <col min="5139" max="5139" width="5.5" style="105" bestFit="1" customWidth="1"/>
    <col min="5140" max="5140" width="5.5" style="105" customWidth="1"/>
    <col min="5141" max="5141" width="5.125" style="105" customWidth="1"/>
    <col min="5142" max="5376" width="9" style="105"/>
    <col min="5377" max="5377" width="6.5" style="105" bestFit="1" customWidth="1"/>
    <col min="5378" max="5378" width="11.25" style="105" customWidth="1"/>
    <col min="5379" max="5379" width="5.5" style="105" bestFit="1" customWidth="1"/>
    <col min="5380" max="5380" width="5" style="105" customWidth="1"/>
    <col min="5381" max="5381" width="9" style="105"/>
    <col min="5382" max="5382" width="5.5" style="105" bestFit="1" customWidth="1"/>
    <col min="5383" max="5383" width="4.5" style="105" customWidth="1"/>
    <col min="5384" max="5384" width="5.5" style="105" bestFit="1" customWidth="1"/>
    <col min="5385" max="5385" width="5.5" style="105" customWidth="1"/>
    <col min="5386" max="5386" width="5.125" style="105" customWidth="1"/>
    <col min="5387" max="5387" width="9" style="105"/>
    <col min="5388" max="5388" width="6.5" style="105" bestFit="1" customWidth="1"/>
    <col min="5389" max="5389" width="11.25" style="105" customWidth="1"/>
    <col min="5390" max="5390" width="5.5" style="105" bestFit="1" customWidth="1"/>
    <col min="5391" max="5391" width="5" style="105" customWidth="1"/>
    <col min="5392" max="5392" width="9" style="105"/>
    <col min="5393" max="5393" width="5.5" style="105" bestFit="1" customWidth="1"/>
    <col min="5394" max="5394" width="4.5" style="105" customWidth="1"/>
    <col min="5395" max="5395" width="5.5" style="105" bestFit="1" customWidth="1"/>
    <col min="5396" max="5396" width="5.5" style="105" customWidth="1"/>
    <col min="5397" max="5397" width="5.125" style="105" customWidth="1"/>
    <col min="5398" max="5632" width="9" style="105"/>
    <col min="5633" max="5633" width="6.5" style="105" bestFit="1" customWidth="1"/>
    <col min="5634" max="5634" width="11.25" style="105" customWidth="1"/>
    <col min="5635" max="5635" width="5.5" style="105" bestFit="1" customWidth="1"/>
    <col min="5636" max="5636" width="5" style="105" customWidth="1"/>
    <col min="5637" max="5637" width="9" style="105"/>
    <col min="5638" max="5638" width="5.5" style="105" bestFit="1" customWidth="1"/>
    <col min="5639" max="5639" width="4.5" style="105" customWidth="1"/>
    <col min="5640" max="5640" width="5.5" style="105" bestFit="1" customWidth="1"/>
    <col min="5641" max="5641" width="5.5" style="105" customWidth="1"/>
    <col min="5642" max="5642" width="5.125" style="105" customWidth="1"/>
    <col min="5643" max="5643" width="9" style="105"/>
    <col min="5644" max="5644" width="6.5" style="105" bestFit="1" customWidth="1"/>
    <col min="5645" max="5645" width="11.25" style="105" customWidth="1"/>
    <col min="5646" max="5646" width="5.5" style="105" bestFit="1" customWidth="1"/>
    <col min="5647" max="5647" width="5" style="105" customWidth="1"/>
    <col min="5648" max="5648" width="9" style="105"/>
    <col min="5649" max="5649" width="5.5" style="105" bestFit="1" customWidth="1"/>
    <col min="5650" max="5650" width="4.5" style="105" customWidth="1"/>
    <col min="5651" max="5651" width="5.5" style="105" bestFit="1" customWidth="1"/>
    <col min="5652" max="5652" width="5.5" style="105" customWidth="1"/>
    <col min="5653" max="5653" width="5.125" style="105" customWidth="1"/>
    <col min="5654" max="5888" width="9" style="105"/>
    <col min="5889" max="5889" width="6.5" style="105" bestFit="1" customWidth="1"/>
    <col min="5890" max="5890" width="11.25" style="105" customWidth="1"/>
    <col min="5891" max="5891" width="5.5" style="105" bestFit="1" customWidth="1"/>
    <col min="5892" max="5892" width="5" style="105" customWidth="1"/>
    <col min="5893" max="5893" width="9" style="105"/>
    <col min="5894" max="5894" width="5.5" style="105" bestFit="1" customWidth="1"/>
    <col min="5895" max="5895" width="4.5" style="105" customWidth="1"/>
    <col min="5896" max="5896" width="5.5" style="105" bestFit="1" customWidth="1"/>
    <col min="5897" max="5897" width="5.5" style="105" customWidth="1"/>
    <col min="5898" max="5898" width="5.125" style="105" customWidth="1"/>
    <col min="5899" max="5899" width="9" style="105"/>
    <col min="5900" max="5900" width="6.5" style="105" bestFit="1" customWidth="1"/>
    <col min="5901" max="5901" width="11.25" style="105" customWidth="1"/>
    <col min="5902" max="5902" width="5.5" style="105" bestFit="1" customWidth="1"/>
    <col min="5903" max="5903" width="5" style="105" customWidth="1"/>
    <col min="5904" max="5904" width="9" style="105"/>
    <col min="5905" max="5905" width="5.5" style="105" bestFit="1" customWidth="1"/>
    <col min="5906" max="5906" width="4.5" style="105" customWidth="1"/>
    <col min="5907" max="5907" width="5.5" style="105" bestFit="1" customWidth="1"/>
    <col min="5908" max="5908" width="5.5" style="105" customWidth="1"/>
    <col min="5909" max="5909" width="5.125" style="105" customWidth="1"/>
    <col min="5910" max="6144" width="9" style="105"/>
    <col min="6145" max="6145" width="6.5" style="105" bestFit="1" customWidth="1"/>
    <col min="6146" max="6146" width="11.25" style="105" customWidth="1"/>
    <col min="6147" max="6147" width="5.5" style="105" bestFit="1" customWidth="1"/>
    <col min="6148" max="6148" width="5" style="105" customWidth="1"/>
    <col min="6149" max="6149" width="9" style="105"/>
    <col min="6150" max="6150" width="5.5" style="105" bestFit="1" customWidth="1"/>
    <col min="6151" max="6151" width="4.5" style="105" customWidth="1"/>
    <col min="6152" max="6152" width="5.5" style="105" bestFit="1" customWidth="1"/>
    <col min="6153" max="6153" width="5.5" style="105" customWidth="1"/>
    <col min="6154" max="6154" width="5.125" style="105" customWidth="1"/>
    <col min="6155" max="6155" width="9" style="105"/>
    <col min="6156" max="6156" width="6.5" style="105" bestFit="1" customWidth="1"/>
    <col min="6157" max="6157" width="11.25" style="105" customWidth="1"/>
    <col min="6158" max="6158" width="5.5" style="105" bestFit="1" customWidth="1"/>
    <col min="6159" max="6159" width="5" style="105" customWidth="1"/>
    <col min="6160" max="6160" width="9" style="105"/>
    <col min="6161" max="6161" width="5.5" style="105" bestFit="1" customWidth="1"/>
    <col min="6162" max="6162" width="4.5" style="105" customWidth="1"/>
    <col min="6163" max="6163" width="5.5" style="105" bestFit="1" customWidth="1"/>
    <col min="6164" max="6164" width="5.5" style="105" customWidth="1"/>
    <col min="6165" max="6165" width="5.125" style="105" customWidth="1"/>
    <col min="6166" max="6400" width="9" style="105"/>
    <col min="6401" max="6401" width="6.5" style="105" bestFit="1" customWidth="1"/>
    <col min="6402" max="6402" width="11.25" style="105" customWidth="1"/>
    <col min="6403" max="6403" width="5.5" style="105" bestFit="1" customWidth="1"/>
    <col min="6404" max="6404" width="5" style="105" customWidth="1"/>
    <col min="6405" max="6405" width="9" style="105"/>
    <col min="6406" max="6406" width="5.5" style="105" bestFit="1" customWidth="1"/>
    <col min="6407" max="6407" width="4.5" style="105" customWidth="1"/>
    <col min="6408" max="6408" width="5.5" style="105" bestFit="1" customWidth="1"/>
    <col min="6409" max="6409" width="5.5" style="105" customWidth="1"/>
    <col min="6410" max="6410" width="5.125" style="105" customWidth="1"/>
    <col min="6411" max="6411" width="9" style="105"/>
    <col min="6412" max="6412" width="6.5" style="105" bestFit="1" customWidth="1"/>
    <col min="6413" max="6413" width="11.25" style="105" customWidth="1"/>
    <col min="6414" max="6414" width="5.5" style="105" bestFit="1" customWidth="1"/>
    <col min="6415" max="6415" width="5" style="105" customWidth="1"/>
    <col min="6416" max="6416" width="9" style="105"/>
    <col min="6417" max="6417" width="5.5" style="105" bestFit="1" customWidth="1"/>
    <col min="6418" max="6418" width="4.5" style="105" customWidth="1"/>
    <col min="6419" max="6419" width="5.5" style="105" bestFit="1" customWidth="1"/>
    <col min="6420" max="6420" width="5.5" style="105" customWidth="1"/>
    <col min="6421" max="6421" width="5.125" style="105" customWidth="1"/>
    <col min="6422" max="6656" width="9" style="105"/>
    <col min="6657" max="6657" width="6.5" style="105" bestFit="1" customWidth="1"/>
    <col min="6658" max="6658" width="11.25" style="105" customWidth="1"/>
    <col min="6659" max="6659" width="5.5" style="105" bestFit="1" customWidth="1"/>
    <col min="6660" max="6660" width="5" style="105" customWidth="1"/>
    <col min="6661" max="6661" width="9" style="105"/>
    <col min="6662" max="6662" width="5.5" style="105" bestFit="1" customWidth="1"/>
    <col min="6663" max="6663" width="4.5" style="105" customWidth="1"/>
    <col min="6664" max="6664" width="5.5" style="105" bestFit="1" customWidth="1"/>
    <col min="6665" max="6665" width="5.5" style="105" customWidth="1"/>
    <col min="6666" max="6666" width="5.125" style="105" customWidth="1"/>
    <col min="6667" max="6667" width="9" style="105"/>
    <col min="6668" max="6668" width="6.5" style="105" bestFit="1" customWidth="1"/>
    <col min="6669" max="6669" width="11.25" style="105" customWidth="1"/>
    <col min="6670" max="6670" width="5.5" style="105" bestFit="1" customWidth="1"/>
    <col min="6671" max="6671" width="5" style="105" customWidth="1"/>
    <col min="6672" max="6672" width="9" style="105"/>
    <col min="6673" max="6673" width="5.5" style="105" bestFit="1" customWidth="1"/>
    <col min="6674" max="6674" width="4.5" style="105" customWidth="1"/>
    <col min="6675" max="6675" width="5.5" style="105" bestFit="1" customWidth="1"/>
    <col min="6676" max="6676" width="5.5" style="105" customWidth="1"/>
    <col min="6677" max="6677" width="5.125" style="105" customWidth="1"/>
    <col min="6678" max="6912" width="9" style="105"/>
    <col min="6913" max="6913" width="6.5" style="105" bestFit="1" customWidth="1"/>
    <col min="6914" max="6914" width="11.25" style="105" customWidth="1"/>
    <col min="6915" max="6915" width="5.5" style="105" bestFit="1" customWidth="1"/>
    <col min="6916" max="6916" width="5" style="105" customWidth="1"/>
    <col min="6917" max="6917" width="9" style="105"/>
    <col min="6918" max="6918" width="5.5" style="105" bestFit="1" customWidth="1"/>
    <col min="6919" max="6919" width="4.5" style="105" customWidth="1"/>
    <col min="6920" max="6920" width="5.5" style="105" bestFit="1" customWidth="1"/>
    <col min="6921" max="6921" width="5.5" style="105" customWidth="1"/>
    <col min="6922" max="6922" width="5.125" style="105" customWidth="1"/>
    <col min="6923" max="6923" width="9" style="105"/>
    <col min="6924" max="6924" width="6.5" style="105" bestFit="1" customWidth="1"/>
    <col min="6925" max="6925" width="11.25" style="105" customWidth="1"/>
    <col min="6926" max="6926" width="5.5" style="105" bestFit="1" customWidth="1"/>
    <col min="6927" max="6927" width="5" style="105" customWidth="1"/>
    <col min="6928" max="6928" width="9" style="105"/>
    <col min="6929" max="6929" width="5.5" style="105" bestFit="1" customWidth="1"/>
    <col min="6930" max="6930" width="4.5" style="105" customWidth="1"/>
    <col min="6931" max="6931" width="5.5" style="105" bestFit="1" customWidth="1"/>
    <col min="6932" max="6932" width="5.5" style="105" customWidth="1"/>
    <col min="6933" max="6933" width="5.125" style="105" customWidth="1"/>
    <col min="6934" max="7168" width="9" style="105"/>
    <col min="7169" max="7169" width="6.5" style="105" bestFit="1" customWidth="1"/>
    <col min="7170" max="7170" width="11.25" style="105" customWidth="1"/>
    <col min="7171" max="7171" width="5.5" style="105" bestFit="1" customWidth="1"/>
    <col min="7172" max="7172" width="5" style="105" customWidth="1"/>
    <col min="7173" max="7173" width="9" style="105"/>
    <col min="7174" max="7174" width="5.5" style="105" bestFit="1" customWidth="1"/>
    <col min="7175" max="7175" width="4.5" style="105" customWidth="1"/>
    <col min="7176" max="7176" width="5.5" style="105" bestFit="1" customWidth="1"/>
    <col min="7177" max="7177" width="5.5" style="105" customWidth="1"/>
    <col min="7178" max="7178" width="5.125" style="105" customWidth="1"/>
    <col min="7179" max="7179" width="9" style="105"/>
    <col min="7180" max="7180" width="6.5" style="105" bestFit="1" customWidth="1"/>
    <col min="7181" max="7181" width="11.25" style="105" customWidth="1"/>
    <col min="7182" max="7182" width="5.5" style="105" bestFit="1" customWidth="1"/>
    <col min="7183" max="7183" width="5" style="105" customWidth="1"/>
    <col min="7184" max="7184" width="9" style="105"/>
    <col min="7185" max="7185" width="5.5" style="105" bestFit="1" customWidth="1"/>
    <col min="7186" max="7186" width="4.5" style="105" customWidth="1"/>
    <col min="7187" max="7187" width="5.5" style="105" bestFit="1" customWidth="1"/>
    <col min="7188" max="7188" width="5.5" style="105" customWidth="1"/>
    <col min="7189" max="7189" width="5.125" style="105" customWidth="1"/>
    <col min="7190" max="7424" width="9" style="105"/>
    <col min="7425" max="7425" width="6.5" style="105" bestFit="1" customWidth="1"/>
    <col min="7426" max="7426" width="11.25" style="105" customWidth="1"/>
    <col min="7427" max="7427" width="5.5" style="105" bestFit="1" customWidth="1"/>
    <col min="7428" max="7428" width="5" style="105" customWidth="1"/>
    <col min="7429" max="7429" width="9" style="105"/>
    <col min="7430" max="7430" width="5.5" style="105" bestFit="1" customWidth="1"/>
    <col min="7431" max="7431" width="4.5" style="105" customWidth="1"/>
    <col min="7432" max="7432" width="5.5" style="105" bestFit="1" customWidth="1"/>
    <col min="7433" max="7433" width="5.5" style="105" customWidth="1"/>
    <col min="7434" max="7434" width="5.125" style="105" customWidth="1"/>
    <col min="7435" max="7435" width="9" style="105"/>
    <col min="7436" max="7436" width="6.5" style="105" bestFit="1" customWidth="1"/>
    <col min="7437" max="7437" width="11.25" style="105" customWidth="1"/>
    <col min="7438" max="7438" width="5.5" style="105" bestFit="1" customWidth="1"/>
    <col min="7439" max="7439" width="5" style="105" customWidth="1"/>
    <col min="7440" max="7440" width="9" style="105"/>
    <col min="7441" max="7441" width="5.5" style="105" bestFit="1" customWidth="1"/>
    <col min="7442" max="7442" width="4.5" style="105" customWidth="1"/>
    <col min="7443" max="7443" width="5.5" style="105" bestFit="1" customWidth="1"/>
    <col min="7444" max="7444" width="5.5" style="105" customWidth="1"/>
    <col min="7445" max="7445" width="5.125" style="105" customWidth="1"/>
    <col min="7446" max="7680" width="9" style="105"/>
    <col min="7681" max="7681" width="6.5" style="105" bestFit="1" customWidth="1"/>
    <col min="7682" max="7682" width="11.25" style="105" customWidth="1"/>
    <col min="7683" max="7683" width="5.5" style="105" bestFit="1" customWidth="1"/>
    <col min="7684" max="7684" width="5" style="105" customWidth="1"/>
    <col min="7685" max="7685" width="9" style="105"/>
    <col min="7686" max="7686" width="5.5" style="105" bestFit="1" customWidth="1"/>
    <col min="7687" max="7687" width="4.5" style="105" customWidth="1"/>
    <col min="7688" max="7688" width="5.5" style="105" bestFit="1" customWidth="1"/>
    <col min="7689" max="7689" width="5.5" style="105" customWidth="1"/>
    <col min="7690" max="7690" width="5.125" style="105" customWidth="1"/>
    <col min="7691" max="7691" width="9" style="105"/>
    <col min="7692" max="7692" width="6.5" style="105" bestFit="1" customWidth="1"/>
    <col min="7693" max="7693" width="11.25" style="105" customWidth="1"/>
    <col min="7694" max="7694" width="5.5" style="105" bestFit="1" customWidth="1"/>
    <col min="7695" max="7695" width="5" style="105" customWidth="1"/>
    <col min="7696" max="7696" width="9" style="105"/>
    <col min="7697" max="7697" width="5.5" style="105" bestFit="1" customWidth="1"/>
    <col min="7698" max="7698" width="4.5" style="105" customWidth="1"/>
    <col min="7699" max="7699" width="5.5" style="105" bestFit="1" customWidth="1"/>
    <col min="7700" max="7700" width="5.5" style="105" customWidth="1"/>
    <col min="7701" max="7701" width="5.125" style="105" customWidth="1"/>
    <col min="7702" max="7936" width="9" style="105"/>
    <col min="7937" max="7937" width="6.5" style="105" bestFit="1" customWidth="1"/>
    <col min="7938" max="7938" width="11.25" style="105" customWidth="1"/>
    <col min="7939" max="7939" width="5.5" style="105" bestFit="1" customWidth="1"/>
    <col min="7940" max="7940" width="5" style="105" customWidth="1"/>
    <col min="7941" max="7941" width="9" style="105"/>
    <col min="7942" max="7942" width="5.5" style="105" bestFit="1" customWidth="1"/>
    <col min="7943" max="7943" width="4.5" style="105" customWidth="1"/>
    <col min="7944" max="7944" width="5.5" style="105" bestFit="1" customWidth="1"/>
    <col min="7945" max="7945" width="5.5" style="105" customWidth="1"/>
    <col min="7946" max="7946" width="5.125" style="105" customWidth="1"/>
    <col min="7947" max="7947" width="9" style="105"/>
    <col min="7948" max="7948" width="6.5" style="105" bestFit="1" customWidth="1"/>
    <col min="7949" max="7949" width="11.25" style="105" customWidth="1"/>
    <col min="7950" max="7950" width="5.5" style="105" bestFit="1" customWidth="1"/>
    <col min="7951" max="7951" width="5" style="105" customWidth="1"/>
    <col min="7952" max="7952" width="9" style="105"/>
    <col min="7953" max="7953" width="5.5" style="105" bestFit="1" customWidth="1"/>
    <col min="7954" max="7954" width="4.5" style="105" customWidth="1"/>
    <col min="7955" max="7955" width="5.5" style="105" bestFit="1" customWidth="1"/>
    <col min="7956" max="7956" width="5.5" style="105" customWidth="1"/>
    <col min="7957" max="7957" width="5.125" style="105" customWidth="1"/>
    <col min="7958" max="8192" width="9" style="105"/>
    <col min="8193" max="8193" width="6.5" style="105" bestFit="1" customWidth="1"/>
    <col min="8194" max="8194" width="11.25" style="105" customWidth="1"/>
    <col min="8195" max="8195" width="5.5" style="105" bestFit="1" customWidth="1"/>
    <col min="8196" max="8196" width="5" style="105" customWidth="1"/>
    <col min="8197" max="8197" width="9" style="105"/>
    <col min="8198" max="8198" width="5.5" style="105" bestFit="1" customWidth="1"/>
    <col min="8199" max="8199" width="4.5" style="105" customWidth="1"/>
    <col min="8200" max="8200" width="5.5" style="105" bestFit="1" customWidth="1"/>
    <col min="8201" max="8201" width="5.5" style="105" customWidth="1"/>
    <col min="8202" max="8202" width="5.125" style="105" customWidth="1"/>
    <col min="8203" max="8203" width="9" style="105"/>
    <col min="8204" max="8204" width="6.5" style="105" bestFit="1" customWidth="1"/>
    <col min="8205" max="8205" width="11.25" style="105" customWidth="1"/>
    <col min="8206" max="8206" width="5.5" style="105" bestFit="1" customWidth="1"/>
    <col min="8207" max="8207" width="5" style="105" customWidth="1"/>
    <col min="8208" max="8208" width="9" style="105"/>
    <col min="8209" max="8209" width="5.5" style="105" bestFit="1" customWidth="1"/>
    <col min="8210" max="8210" width="4.5" style="105" customWidth="1"/>
    <col min="8211" max="8211" width="5.5" style="105" bestFit="1" customWidth="1"/>
    <col min="8212" max="8212" width="5.5" style="105" customWidth="1"/>
    <col min="8213" max="8213" width="5.125" style="105" customWidth="1"/>
    <col min="8214" max="8448" width="9" style="105"/>
    <col min="8449" max="8449" width="6.5" style="105" bestFit="1" customWidth="1"/>
    <col min="8450" max="8450" width="11.25" style="105" customWidth="1"/>
    <col min="8451" max="8451" width="5.5" style="105" bestFit="1" customWidth="1"/>
    <col min="8452" max="8452" width="5" style="105" customWidth="1"/>
    <col min="8453" max="8453" width="9" style="105"/>
    <col min="8454" max="8454" width="5.5" style="105" bestFit="1" customWidth="1"/>
    <col min="8455" max="8455" width="4.5" style="105" customWidth="1"/>
    <col min="8456" max="8456" width="5.5" style="105" bestFit="1" customWidth="1"/>
    <col min="8457" max="8457" width="5.5" style="105" customWidth="1"/>
    <col min="8458" max="8458" width="5.125" style="105" customWidth="1"/>
    <col min="8459" max="8459" width="9" style="105"/>
    <col min="8460" max="8460" width="6.5" style="105" bestFit="1" customWidth="1"/>
    <col min="8461" max="8461" width="11.25" style="105" customWidth="1"/>
    <col min="8462" max="8462" width="5.5" style="105" bestFit="1" customWidth="1"/>
    <col min="8463" max="8463" width="5" style="105" customWidth="1"/>
    <col min="8464" max="8464" width="9" style="105"/>
    <col min="8465" max="8465" width="5.5" style="105" bestFit="1" customWidth="1"/>
    <col min="8466" max="8466" width="4.5" style="105" customWidth="1"/>
    <col min="8467" max="8467" width="5.5" style="105" bestFit="1" customWidth="1"/>
    <col min="8468" max="8468" width="5.5" style="105" customWidth="1"/>
    <col min="8469" max="8469" width="5.125" style="105" customWidth="1"/>
    <col min="8470" max="8704" width="9" style="105"/>
    <col min="8705" max="8705" width="6.5" style="105" bestFit="1" customWidth="1"/>
    <col min="8706" max="8706" width="11.25" style="105" customWidth="1"/>
    <col min="8707" max="8707" width="5.5" style="105" bestFit="1" customWidth="1"/>
    <col min="8708" max="8708" width="5" style="105" customWidth="1"/>
    <col min="8709" max="8709" width="9" style="105"/>
    <col min="8710" max="8710" width="5.5" style="105" bestFit="1" customWidth="1"/>
    <col min="8711" max="8711" width="4.5" style="105" customWidth="1"/>
    <col min="8712" max="8712" width="5.5" style="105" bestFit="1" customWidth="1"/>
    <col min="8713" max="8713" width="5.5" style="105" customWidth="1"/>
    <col min="8714" max="8714" width="5.125" style="105" customWidth="1"/>
    <col min="8715" max="8715" width="9" style="105"/>
    <col min="8716" max="8716" width="6.5" style="105" bestFit="1" customWidth="1"/>
    <col min="8717" max="8717" width="11.25" style="105" customWidth="1"/>
    <col min="8718" max="8718" width="5.5" style="105" bestFit="1" customWidth="1"/>
    <col min="8719" max="8719" width="5" style="105" customWidth="1"/>
    <col min="8720" max="8720" width="9" style="105"/>
    <col min="8721" max="8721" width="5.5" style="105" bestFit="1" customWidth="1"/>
    <col min="8722" max="8722" width="4.5" style="105" customWidth="1"/>
    <col min="8723" max="8723" width="5.5" style="105" bestFit="1" customWidth="1"/>
    <col min="8724" max="8724" width="5.5" style="105" customWidth="1"/>
    <col min="8725" max="8725" width="5.125" style="105" customWidth="1"/>
    <col min="8726" max="8960" width="9" style="105"/>
    <col min="8961" max="8961" width="6.5" style="105" bestFit="1" customWidth="1"/>
    <col min="8962" max="8962" width="11.25" style="105" customWidth="1"/>
    <col min="8963" max="8963" width="5.5" style="105" bestFit="1" customWidth="1"/>
    <col min="8964" max="8964" width="5" style="105" customWidth="1"/>
    <col min="8965" max="8965" width="9" style="105"/>
    <col min="8966" max="8966" width="5.5" style="105" bestFit="1" customWidth="1"/>
    <col min="8967" max="8967" width="4.5" style="105" customWidth="1"/>
    <col min="8968" max="8968" width="5.5" style="105" bestFit="1" customWidth="1"/>
    <col min="8969" max="8969" width="5.5" style="105" customWidth="1"/>
    <col min="8970" max="8970" width="5.125" style="105" customWidth="1"/>
    <col min="8971" max="8971" width="9" style="105"/>
    <col min="8972" max="8972" width="6.5" style="105" bestFit="1" customWidth="1"/>
    <col min="8973" max="8973" width="11.25" style="105" customWidth="1"/>
    <col min="8974" max="8974" width="5.5" style="105" bestFit="1" customWidth="1"/>
    <col min="8975" max="8975" width="5" style="105" customWidth="1"/>
    <col min="8976" max="8976" width="9" style="105"/>
    <col min="8977" max="8977" width="5.5" style="105" bestFit="1" customWidth="1"/>
    <col min="8978" max="8978" width="4.5" style="105" customWidth="1"/>
    <col min="8979" max="8979" width="5.5" style="105" bestFit="1" customWidth="1"/>
    <col min="8980" max="8980" width="5.5" style="105" customWidth="1"/>
    <col min="8981" max="8981" width="5.125" style="105" customWidth="1"/>
    <col min="8982" max="9216" width="9" style="105"/>
    <col min="9217" max="9217" width="6.5" style="105" bestFit="1" customWidth="1"/>
    <col min="9218" max="9218" width="11.25" style="105" customWidth="1"/>
    <col min="9219" max="9219" width="5.5" style="105" bestFit="1" customWidth="1"/>
    <col min="9220" max="9220" width="5" style="105" customWidth="1"/>
    <col min="9221" max="9221" width="9" style="105"/>
    <col min="9222" max="9222" width="5.5" style="105" bestFit="1" customWidth="1"/>
    <col min="9223" max="9223" width="4.5" style="105" customWidth="1"/>
    <col min="9224" max="9224" width="5.5" style="105" bestFit="1" customWidth="1"/>
    <col min="9225" max="9225" width="5.5" style="105" customWidth="1"/>
    <col min="9226" max="9226" width="5.125" style="105" customWidth="1"/>
    <col min="9227" max="9227" width="9" style="105"/>
    <col min="9228" max="9228" width="6.5" style="105" bestFit="1" customWidth="1"/>
    <col min="9229" max="9229" width="11.25" style="105" customWidth="1"/>
    <col min="9230" max="9230" width="5.5" style="105" bestFit="1" customWidth="1"/>
    <col min="9231" max="9231" width="5" style="105" customWidth="1"/>
    <col min="9232" max="9232" width="9" style="105"/>
    <col min="9233" max="9233" width="5.5" style="105" bestFit="1" customWidth="1"/>
    <col min="9234" max="9234" width="4.5" style="105" customWidth="1"/>
    <col min="9235" max="9235" width="5.5" style="105" bestFit="1" customWidth="1"/>
    <col min="9236" max="9236" width="5.5" style="105" customWidth="1"/>
    <col min="9237" max="9237" width="5.125" style="105" customWidth="1"/>
    <col min="9238" max="9472" width="9" style="105"/>
    <col min="9473" max="9473" width="6.5" style="105" bestFit="1" customWidth="1"/>
    <col min="9474" max="9474" width="11.25" style="105" customWidth="1"/>
    <col min="9475" max="9475" width="5.5" style="105" bestFit="1" customWidth="1"/>
    <col min="9476" max="9476" width="5" style="105" customWidth="1"/>
    <col min="9477" max="9477" width="9" style="105"/>
    <col min="9478" max="9478" width="5.5" style="105" bestFit="1" customWidth="1"/>
    <col min="9479" max="9479" width="4.5" style="105" customWidth="1"/>
    <col min="9480" max="9480" width="5.5" style="105" bestFit="1" customWidth="1"/>
    <col min="9481" max="9481" width="5.5" style="105" customWidth="1"/>
    <col min="9482" max="9482" width="5.125" style="105" customWidth="1"/>
    <col min="9483" max="9483" width="9" style="105"/>
    <col min="9484" max="9484" width="6.5" style="105" bestFit="1" customWidth="1"/>
    <col min="9485" max="9485" width="11.25" style="105" customWidth="1"/>
    <col min="9486" max="9486" width="5.5" style="105" bestFit="1" customWidth="1"/>
    <col min="9487" max="9487" width="5" style="105" customWidth="1"/>
    <col min="9488" max="9488" width="9" style="105"/>
    <col min="9489" max="9489" width="5.5" style="105" bestFit="1" customWidth="1"/>
    <col min="9490" max="9490" width="4.5" style="105" customWidth="1"/>
    <col min="9491" max="9491" width="5.5" style="105" bestFit="1" customWidth="1"/>
    <col min="9492" max="9492" width="5.5" style="105" customWidth="1"/>
    <col min="9493" max="9493" width="5.125" style="105" customWidth="1"/>
    <col min="9494" max="9728" width="9" style="105"/>
    <col min="9729" max="9729" width="6.5" style="105" bestFit="1" customWidth="1"/>
    <col min="9730" max="9730" width="11.25" style="105" customWidth="1"/>
    <col min="9731" max="9731" width="5.5" style="105" bestFit="1" customWidth="1"/>
    <col min="9732" max="9732" width="5" style="105" customWidth="1"/>
    <col min="9733" max="9733" width="9" style="105"/>
    <col min="9734" max="9734" width="5.5" style="105" bestFit="1" customWidth="1"/>
    <col min="9735" max="9735" width="4.5" style="105" customWidth="1"/>
    <col min="9736" max="9736" width="5.5" style="105" bestFit="1" customWidth="1"/>
    <col min="9737" max="9737" width="5.5" style="105" customWidth="1"/>
    <col min="9738" max="9738" width="5.125" style="105" customWidth="1"/>
    <col min="9739" max="9739" width="9" style="105"/>
    <col min="9740" max="9740" width="6.5" style="105" bestFit="1" customWidth="1"/>
    <col min="9741" max="9741" width="11.25" style="105" customWidth="1"/>
    <col min="9742" max="9742" width="5.5" style="105" bestFit="1" customWidth="1"/>
    <col min="9743" max="9743" width="5" style="105" customWidth="1"/>
    <col min="9744" max="9744" width="9" style="105"/>
    <col min="9745" max="9745" width="5.5" style="105" bestFit="1" customWidth="1"/>
    <col min="9746" max="9746" width="4.5" style="105" customWidth="1"/>
    <col min="9747" max="9747" width="5.5" style="105" bestFit="1" customWidth="1"/>
    <col min="9748" max="9748" width="5.5" style="105" customWidth="1"/>
    <col min="9749" max="9749" width="5.125" style="105" customWidth="1"/>
    <col min="9750" max="9984" width="9" style="105"/>
    <col min="9985" max="9985" width="6.5" style="105" bestFit="1" customWidth="1"/>
    <col min="9986" max="9986" width="11.25" style="105" customWidth="1"/>
    <col min="9987" max="9987" width="5.5" style="105" bestFit="1" customWidth="1"/>
    <col min="9988" max="9988" width="5" style="105" customWidth="1"/>
    <col min="9989" max="9989" width="9" style="105"/>
    <col min="9990" max="9990" width="5.5" style="105" bestFit="1" customWidth="1"/>
    <col min="9991" max="9991" width="4.5" style="105" customWidth="1"/>
    <col min="9992" max="9992" width="5.5" style="105" bestFit="1" customWidth="1"/>
    <col min="9993" max="9993" width="5.5" style="105" customWidth="1"/>
    <col min="9994" max="9994" width="5.125" style="105" customWidth="1"/>
    <col min="9995" max="9995" width="9" style="105"/>
    <col min="9996" max="9996" width="6.5" style="105" bestFit="1" customWidth="1"/>
    <col min="9997" max="9997" width="11.25" style="105" customWidth="1"/>
    <col min="9998" max="9998" width="5.5" style="105" bestFit="1" customWidth="1"/>
    <col min="9999" max="9999" width="5" style="105" customWidth="1"/>
    <col min="10000" max="10000" width="9" style="105"/>
    <col min="10001" max="10001" width="5.5" style="105" bestFit="1" customWidth="1"/>
    <col min="10002" max="10002" width="4.5" style="105" customWidth="1"/>
    <col min="10003" max="10003" width="5.5" style="105" bestFit="1" customWidth="1"/>
    <col min="10004" max="10004" width="5.5" style="105" customWidth="1"/>
    <col min="10005" max="10005" width="5.125" style="105" customWidth="1"/>
    <col min="10006" max="10240" width="9" style="105"/>
    <col min="10241" max="10241" width="6.5" style="105" bestFit="1" customWidth="1"/>
    <col min="10242" max="10242" width="11.25" style="105" customWidth="1"/>
    <col min="10243" max="10243" width="5.5" style="105" bestFit="1" customWidth="1"/>
    <col min="10244" max="10244" width="5" style="105" customWidth="1"/>
    <col min="10245" max="10245" width="9" style="105"/>
    <col min="10246" max="10246" width="5.5" style="105" bestFit="1" customWidth="1"/>
    <col min="10247" max="10247" width="4.5" style="105" customWidth="1"/>
    <col min="10248" max="10248" width="5.5" style="105" bestFit="1" customWidth="1"/>
    <col min="10249" max="10249" width="5.5" style="105" customWidth="1"/>
    <col min="10250" max="10250" width="5.125" style="105" customWidth="1"/>
    <col min="10251" max="10251" width="9" style="105"/>
    <col min="10252" max="10252" width="6.5" style="105" bestFit="1" customWidth="1"/>
    <col min="10253" max="10253" width="11.25" style="105" customWidth="1"/>
    <col min="10254" max="10254" width="5.5" style="105" bestFit="1" customWidth="1"/>
    <col min="10255" max="10255" width="5" style="105" customWidth="1"/>
    <col min="10256" max="10256" width="9" style="105"/>
    <col min="10257" max="10257" width="5.5" style="105" bestFit="1" customWidth="1"/>
    <col min="10258" max="10258" width="4.5" style="105" customWidth="1"/>
    <col min="10259" max="10259" width="5.5" style="105" bestFit="1" customWidth="1"/>
    <col min="10260" max="10260" width="5.5" style="105" customWidth="1"/>
    <col min="10261" max="10261" width="5.125" style="105" customWidth="1"/>
    <col min="10262" max="10496" width="9" style="105"/>
    <col min="10497" max="10497" width="6.5" style="105" bestFit="1" customWidth="1"/>
    <col min="10498" max="10498" width="11.25" style="105" customWidth="1"/>
    <col min="10499" max="10499" width="5.5" style="105" bestFit="1" customWidth="1"/>
    <col min="10500" max="10500" width="5" style="105" customWidth="1"/>
    <col min="10501" max="10501" width="9" style="105"/>
    <col min="10502" max="10502" width="5.5" style="105" bestFit="1" customWidth="1"/>
    <col min="10503" max="10503" width="4.5" style="105" customWidth="1"/>
    <col min="10504" max="10504" width="5.5" style="105" bestFit="1" customWidth="1"/>
    <col min="10505" max="10505" width="5.5" style="105" customWidth="1"/>
    <col min="10506" max="10506" width="5.125" style="105" customWidth="1"/>
    <col min="10507" max="10507" width="9" style="105"/>
    <col min="10508" max="10508" width="6.5" style="105" bestFit="1" customWidth="1"/>
    <col min="10509" max="10509" width="11.25" style="105" customWidth="1"/>
    <col min="10510" max="10510" width="5.5" style="105" bestFit="1" customWidth="1"/>
    <col min="10511" max="10511" width="5" style="105" customWidth="1"/>
    <col min="10512" max="10512" width="9" style="105"/>
    <col min="10513" max="10513" width="5.5" style="105" bestFit="1" customWidth="1"/>
    <col min="10514" max="10514" width="4.5" style="105" customWidth="1"/>
    <col min="10515" max="10515" width="5.5" style="105" bestFit="1" customWidth="1"/>
    <col min="10516" max="10516" width="5.5" style="105" customWidth="1"/>
    <col min="10517" max="10517" width="5.125" style="105" customWidth="1"/>
    <col min="10518" max="10752" width="9" style="105"/>
    <col min="10753" max="10753" width="6.5" style="105" bestFit="1" customWidth="1"/>
    <col min="10754" max="10754" width="11.25" style="105" customWidth="1"/>
    <col min="10755" max="10755" width="5.5" style="105" bestFit="1" customWidth="1"/>
    <col min="10756" max="10756" width="5" style="105" customWidth="1"/>
    <col min="10757" max="10757" width="9" style="105"/>
    <col min="10758" max="10758" width="5.5" style="105" bestFit="1" customWidth="1"/>
    <col min="10759" max="10759" width="4.5" style="105" customWidth="1"/>
    <col min="10760" max="10760" width="5.5" style="105" bestFit="1" customWidth="1"/>
    <col min="10761" max="10761" width="5.5" style="105" customWidth="1"/>
    <col min="10762" max="10762" width="5.125" style="105" customWidth="1"/>
    <col min="10763" max="10763" width="9" style="105"/>
    <col min="10764" max="10764" width="6.5" style="105" bestFit="1" customWidth="1"/>
    <col min="10765" max="10765" width="11.25" style="105" customWidth="1"/>
    <col min="10766" max="10766" width="5.5" style="105" bestFit="1" customWidth="1"/>
    <col min="10767" max="10767" width="5" style="105" customWidth="1"/>
    <col min="10768" max="10768" width="9" style="105"/>
    <col min="10769" max="10769" width="5.5" style="105" bestFit="1" customWidth="1"/>
    <col min="10770" max="10770" width="4.5" style="105" customWidth="1"/>
    <col min="10771" max="10771" width="5.5" style="105" bestFit="1" customWidth="1"/>
    <col min="10772" max="10772" width="5.5" style="105" customWidth="1"/>
    <col min="10773" max="10773" width="5.125" style="105" customWidth="1"/>
    <col min="10774" max="11008" width="9" style="105"/>
    <col min="11009" max="11009" width="6.5" style="105" bestFit="1" customWidth="1"/>
    <col min="11010" max="11010" width="11.25" style="105" customWidth="1"/>
    <col min="11011" max="11011" width="5.5" style="105" bestFit="1" customWidth="1"/>
    <col min="11012" max="11012" width="5" style="105" customWidth="1"/>
    <col min="11013" max="11013" width="9" style="105"/>
    <col min="11014" max="11014" width="5.5" style="105" bestFit="1" customWidth="1"/>
    <col min="11015" max="11015" width="4.5" style="105" customWidth="1"/>
    <col min="11016" max="11016" width="5.5" style="105" bestFit="1" customWidth="1"/>
    <col min="11017" max="11017" width="5.5" style="105" customWidth="1"/>
    <col min="11018" max="11018" width="5.125" style="105" customWidth="1"/>
    <col min="11019" max="11019" width="9" style="105"/>
    <col min="11020" max="11020" width="6.5" style="105" bestFit="1" customWidth="1"/>
    <col min="11021" max="11021" width="11.25" style="105" customWidth="1"/>
    <col min="11022" max="11022" width="5.5" style="105" bestFit="1" customWidth="1"/>
    <col min="11023" max="11023" width="5" style="105" customWidth="1"/>
    <col min="11024" max="11024" width="9" style="105"/>
    <col min="11025" max="11025" width="5.5" style="105" bestFit="1" customWidth="1"/>
    <col min="11026" max="11026" width="4.5" style="105" customWidth="1"/>
    <col min="11027" max="11027" width="5.5" style="105" bestFit="1" customWidth="1"/>
    <col min="11028" max="11028" width="5.5" style="105" customWidth="1"/>
    <col min="11029" max="11029" width="5.125" style="105" customWidth="1"/>
    <col min="11030" max="11264" width="9" style="105"/>
    <col min="11265" max="11265" width="6.5" style="105" bestFit="1" customWidth="1"/>
    <col min="11266" max="11266" width="11.25" style="105" customWidth="1"/>
    <col min="11267" max="11267" width="5.5" style="105" bestFit="1" customWidth="1"/>
    <col min="11268" max="11268" width="5" style="105" customWidth="1"/>
    <col min="11269" max="11269" width="9" style="105"/>
    <col min="11270" max="11270" width="5.5" style="105" bestFit="1" customWidth="1"/>
    <col min="11271" max="11271" width="4.5" style="105" customWidth="1"/>
    <col min="11272" max="11272" width="5.5" style="105" bestFit="1" customWidth="1"/>
    <col min="11273" max="11273" width="5.5" style="105" customWidth="1"/>
    <col min="11274" max="11274" width="5.125" style="105" customWidth="1"/>
    <col min="11275" max="11275" width="9" style="105"/>
    <col min="11276" max="11276" width="6.5" style="105" bestFit="1" customWidth="1"/>
    <col min="11277" max="11277" width="11.25" style="105" customWidth="1"/>
    <col min="11278" max="11278" width="5.5" style="105" bestFit="1" customWidth="1"/>
    <col min="11279" max="11279" width="5" style="105" customWidth="1"/>
    <col min="11280" max="11280" width="9" style="105"/>
    <col min="11281" max="11281" width="5.5" style="105" bestFit="1" customWidth="1"/>
    <col min="11282" max="11282" width="4.5" style="105" customWidth="1"/>
    <col min="11283" max="11283" width="5.5" style="105" bestFit="1" customWidth="1"/>
    <col min="11284" max="11284" width="5.5" style="105" customWidth="1"/>
    <col min="11285" max="11285" width="5.125" style="105" customWidth="1"/>
    <col min="11286" max="11520" width="9" style="105"/>
    <col min="11521" max="11521" width="6.5" style="105" bestFit="1" customWidth="1"/>
    <col min="11522" max="11522" width="11.25" style="105" customWidth="1"/>
    <col min="11523" max="11523" width="5.5" style="105" bestFit="1" customWidth="1"/>
    <col min="11524" max="11524" width="5" style="105" customWidth="1"/>
    <col min="11525" max="11525" width="9" style="105"/>
    <col min="11526" max="11526" width="5.5" style="105" bestFit="1" customWidth="1"/>
    <col min="11527" max="11527" width="4.5" style="105" customWidth="1"/>
    <col min="11528" max="11528" width="5.5" style="105" bestFit="1" customWidth="1"/>
    <col min="11529" max="11529" width="5.5" style="105" customWidth="1"/>
    <col min="11530" max="11530" width="5.125" style="105" customWidth="1"/>
    <col min="11531" max="11531" width="9" style="105"/>
    <col min="11532" max="11532" width="6.5" style="105" bestFit="1" customWidth="1"/>
    <col min="11533" max="11533" width="11.25" style="105" customWidth="1"/>
    <col min="11534" max="11534" width="5.5" style="105" bestFit="1" customWidth="1"/>
    <col min="11535" max="11535" width="5" style="105" customWidth="1"/>
    <col min="11536" max="11536" width="9" style="105"/>
    <col min="11537" max="11537" width="5.5" style="105" bestFit="1" customWidth="1"/>
    <col min="11538" max="11538" width="4.5" style="105" customWidth="1"/>
    <col min="11539" max="11539" width="5.5" style="105" bestFit="1" customWidth="1"/>
    <col min="11540" max="11540" width="5.5" style="105" customWidth="1"/>
    <col min="11541" max="11541" width="5.125" style="105" customWidth="1"/>
    <col min="11542" max="11776" width="9" style="105"/>
    <col min="11777" max="11777" width="6.5" style="105" bestFit="1" customWidth="1"/>
    <col min="11778" max="11778" width="11.25" style="105" customWidth="1"/>
    <col min="11779" max="11779" width="5.5" style="105" bestFit="1" customWidth="1"/>
    <col min="11780" max="11780" width="5" style="105" customWidth="1"/>
    <col min="11781" max="11781" width="9" style="105"/>
    <col min="11782" max="11782" width="5.5" style="105" bestFit="1" customWidth="1"/>
    <col min="11783" max="11783" width="4.5" style="105" customWidth="1"/>
    <col min="11784" max="11784" width="5.5" style="105" bestFit="1" customWidth="1"/>
    <col min="11785" max="11785" width="5.5" style="105" customWidth="1"/>
    <col min="11786" max="11786" width="5.125" style="105" customWidth="1"/>
    <col min="11787" max="11787" width="9" style="105"/>
    <col min="11788" max="11788" width="6.5" style="105" bestFit="1" customWidth="1"/>
    <col min="11789" max="11789" width="11.25" style="105" customWidth="1"/>
    <col min="11790" max="11790" width="5.5" style="105" bestFit="1" customWidth="1"/>
    <col min="11791" max="11791" width="5" style="105" customWidth="1"/>
    <col min="11792" max="11792" width="9" style="105"/>
    <col min="11793" max="11793" width="5.5" style="105" bestFit="1" customWidth="1"/>
    <col min="11794" max="11794" width="4.5" style="105" customWidth="1"/>
    <col min="11795" max="11795" width="5.5" style="105" bestFit="1" customWidth="1"/>
    <col min="11796" max="11796" width="5.5" style="105" customWidth="1"/>
    <col min="11797" max="11797" width="5.125" style="105" customWidth="1"/>
    <col min="11798" max="12032" width="9" style="105"/>
    <col min="12033" max="12033" width="6.5" style="105" bestFit="1" customWidth="1"/>
    <col min="12034" max="12034" width="11.25" style="105" customWidth="1"/>
    <col min="12035" max="12035" width="5.5" style="105" bestFit="1" customWidth="1"/>
    <col min="12036" max="12036" width="5" style="105" customWidth="1"/>
    <col min="12037" max="12037" width="9" style="105"/>
    <col min="12038" max="12038" width="5.5" style="105" bestFit="1" customWidth="1"/>
    <col min="12039" max="12039" width="4.5" style="105" customWidth="1"/>
    <col min="12040" max="12040" width="5.5" style="105" bestFit="1" customWidth="1"/>
    <col min="12041" max="12041" width="5.5" style="105" customWidth="1"/>
    <col min="12042" max="12042" width="5.125" style="105" customWidth="1"/>
    <col min="12043" max="12043" width="9" style="105"/>
    <col min="12044" max="12044" width="6.5" style="105" bestFit="1" customWidth="1"/>
    <col min="12045" max="12045" width="11.25" style="105" customWidth="1"/>
    <col min="12046" max="12046" width="5.5" style="105" bestFit="1" customWidth="1"/>
    <col min="12047" max="12047" width="5" style="105" customWidth="1"/>
    <col min="12048" max="12048" width="9" style="105"/>
    <col min="12049" max="12049" width="5.5" style="105" bestFit="1" customWidth="1"/>
    <col min="12050" max="12050" width="4.5" style="105" customWidth="1"/>
    <col min="12051" max="12051" width="5.5" style="105" bestFit="1" customWidth="1"/>
    <col min="12052" max="12052" width="5.5" style="105" customWidth="1"/>
    <col min="12053" max="12053" width="5.125" style="105" customWidth="1"/>
    <col min="12054" max="12288" width="9" style="105"/>
    <col min="12289" max="12289" width="6.5" style="105" bestFit="1" customWidth="1"/>
    <col min="12290" max="12290" width="11.25" style="105" customWidth="1"/>
    <col min="12291" max="12291" width="5.5" style="105" bestFit="1" customWidth="1"/>
    <col min="12292" max="12292" width="5" style="105" customWidth="1"/>
    <col min="12293" max="12293" width="9" style="105"/>
    <col min="12294" max="12294" width="5.5" style="105" bestFit="1" customWidth="1"/>
    <col min="12295" max="12295" width="4.5" style="105" customWidth="1"/>
    <col min="12296" max="12296" width="5.5" style="105" bestFit="1" customWidth="1"/>
    <col min="12297" max="12297" width="5.5" style="105" customWidth="1"/>
    <col min="12298" max="12298" width="5.125" style="105" customWidth="1"/>
    <col min="12299" max="12299" width="9" style="105"/>
    <col min="12300" max="12300" width="6.5" style="105" bestFit="1" customWidth="1"/>
    <col min="12301" max="12301" width="11.25" style="105" customWidth="1"/>
    <col min="12302" max="12302" width="5.5" style="105" bestFit="1" customWidth="1"/>
    <col min="12303" max="12303" width="5" style="105" customWidth="1"/>
    <col min="12304" max="12304" width="9" style="105"/>
    <col min="12305" max="12305" width="5.5" style="105" bestFit="1" customWidth="1"/>
    <col min="12306" max="12306" width="4.5" style="105" customWidth="1"/>
    <col min="12307" max="12307" width="5.5" style="105" bestFit="1" customWidth="1"/>
    <col min="12308" max="12308" width="5.5" style="105" customWidth="1"/>
    <col min="12309" max="12309" width="5.125" style="105" customWidth="1"/>
    <col min="12310" max="12544" width="9" style="105"/>
    <col min="12545" max="12545" width="6.5" style="105" bestFit="1" customWidth="1"/>
    <col min="12546" max="12546" width="11.25" style="105" customWidth="1"/>
    <col min="12547" max="12547" width="5.5" style="105" bestFit="1" customWidth="1"/>
    <col min="12548" max="12548" width="5" style="105" customWidth="1"/>
    <col min="12549" max="12549" width="9" style="105"/>
    <col min="12550" max="12550" width="5.5" style="105" bestFit="1" customWidth="1"/>
    <col min="12551" max="12551" width="4.5" style="105" customWidth="1"/>
    <col min="12552" max="12552" width="5.5" style="105" bestFit="1" customWidth="1"/>
    <col min="12553" max="12553" width="5.5" style="105" customWidth="1"/>
    <col min="12554" max="12554" width="5.125" style="105" customWidth="1"/>
    <col min="12555" max="12555" width="9" style="105"/>
    <col min="12556" max="12556" width="6.5" style="105" bestFit="1" customWidth="1"/>
    <col min="12557" max="12557" width="11.25" style="105" customWidth="1"/>
    <col min="12558" max="12558" width="5.5" style="105" bestFit="1" customWidth="1"/>
    <col min="12559" max="12559" width="5" style="105" customWidth="1"/>
    <col min="12560" max="12560" width="9" style="105"/>
    <col min="12561" max="12561" width="5.5" style="105" bestFit="1" customWidth="1"/>
    <col min="12562" max="12562" width="4.5" style="105" customWidth="1"/>
    <col min="12563" max="12563" width="5.5" style="105" bestFit="1" customWidth="1"/>
    <col min="12564" max="12564" width="5.5" style="105" customWidth="1"/>
    <col min="12565" max="12565" width="5.125" style="105" customWidth="1"/>
    <col min="12566" max="12800" width="9" style="105"/>
    <col min="12801" max="12801" width="6.5" style="105" bestFit="1" customWidth="1"/>
    <col min="12802" max="12802" width="11.25" style="105" customWidth="1"/>
    <col min="12803" max="12803" width="5.5" style="105" bestFit="1" customWidth="1"/>
    <col min="12804" max="12804" width="5" style="105" customWidth="1"/>
    <col min="12805" max="12805" width="9" style="105"/>
    <col min="12806" max="12806" width="5.5" style="105" bestFit="1" customWidth="1"/>
    <col min="12807" max="12807" width="4.5" style="105" customWidth="1"/>
    <col min="12808" max="12808" width="5.5" style="105" bestFit="1" customWidth="1"/>
    <col min="12809" max="12809" width="5.5" style="105" customWidth="1"/>
    <col min="12810" max="12810" width="5.125" style="105" customWidth="1"/>
    <col min="12811" max="12811" width="9" style="105"/>
    <col min="12812" max="12812" width="6.5" style="105" bestFit="1" customWidth="1"/>
    <col min="12813" max="12813" width="11.25" style="105" customWidth="1"/>
    <col min="12814" max="12814" width="5.5" style="105" bestFit="1" customWidth="1"/>
    <col min="12815" max="12815" width="5" style="105" customWidth="1"/>
    <col min="12816" max="12816" width="9" style="105"/>
    <col min="12817" max="12817" width="5.5" style="105" bestFit="1" customWidth="1"/>
    <col min="12818" max="12818" width="4.5" style="105" customWidth="1"/>
    <col min="12819" max="12819" width="5.5" style="105" bestFit="1" customWidth="1"/>
    <col min="12820" max="12820" width="5.5" style="105" customWidth="1"/>
    <col min="12821" max="12821" width="5.125" style="105" customWidth="1"/>
    <col min="12822" max="13056" width="9" style="105"/>
    <col min="13057" max="13057" width="6.5" style="105" bestFit="1" customWidth="1"/>
    <col min="13058" max="13058" width="11.25" style="105" customWidth="1"/>
    <col min="13059" max="13059" width="5.5" style="105" bestFit="1" customWidth="1"/>
    <col min="13060" max="13060" width="5" style="105" customWidth="1"/>
    <col min="13061" max="13061" width="9" style="105"/>
    <col min="13062" max="13062" width="5.5" style="105" bestFit="1" customWidth="1"/>
    <col min="13063" max="13063" width="4.5" style="105" customWidth="1"/>
    <col min="13064" max="13064" width="5.5" style="105" bestFit="1" customWidth="1"/>
    <col min="13065" max="13065" width="5.5" style="105" customWidth="1"/>
    <col min="13066" max="13066" width="5.125" style="105" customWidth="1"/>
    <col min="13067" max="13067" width="9" style="105"/>
    <col min="13068" max="13068" width="6.5" style="105" bestFit="1" customWidth="1"/>
    <col min="13069" max="13069" width="11.25" style="105" customWidth="1"/>
    <col min="13070" max="13070" width="5.5" style="105" bestFit="1" customWidth="1"/>
    <col min="13071" max="13071" width="5" style="105" customWidth="1"/>
    <col min="13072" max="13072" width="9" style="105"/>
    <col min="13073" max="13073" width="5.5" style="105" bestFit="1" customWidth="1"/>
    <col min="13074" max="13074" width="4.5" style="105" customWidth="1"/>
    <col min="13075" max="13075" width="5.5" style="105" bestFit="1" customWidth="1"/>
    <col min="13076" max="13076" width="5.5" style="105" customWidth="1"/>
    <col min="13077" max="13077" width="5.125" style="105" customWidth="1"/>
    <col min="13078" max="13312" width="9" style="105"/>
    <col min="13313" max="13313" width="6.5" style="105" bestFit="1" customWidth="1"/>
    <col min="13314" max="13314" width="11.25" style="105" customWidth="1"/>
    <col min="13315" max="13315" width="5.5" style="105" bestFit="1" customWidth="1"/>
    <col min="13316" max="13316" width="5" style="105" customWidth="1"/>
    <col min="13317" max="13317" width="9" style="105"/>
    <col min="13318" max="13318" width="5.5" style="105" bestFit="1" customWidth="1"/>
    <col min="13319" max="13319" width="4.5" style="105" customWidth="1"/>
    <col min="13320" max="13320" width="5.5" style="105" bestFit="1" customWidth="1"/>
    <col min="13321" max="13321" width="5.5" style="105" customWidth="1"/>
    <col min="13322" max="13322" width="5.125" style="105" customWidth="1"/>
    <col min="13323" max="13323" width="9" style="105"/>
    <col min="13324" max="13324" width="6.5" style="105" bestFit="1" customWidth="1"/>
    <col min="13325" max="13325" width="11.25" style="105" customWidth="1"/>
    <col min="13326" max="13326" width="5.5" style="105" bestFit="1" customWidth="1"/>
    <col min="13327" max="13327" width="5" style="105" customWidth="1"/>
    <col min="13328" max="13328" width="9" style="105"/>
    <col min="13329" max="13329" width="5.5" style="105" bestFit="1" customWidth="1"/>
    <col min="13330" max="13330" width="4.5" style="105" customWidth="1"/>
    <col min="13331" max="13331" width="5.5" style="105" bestFit="1" customWidth="1"/>
    <col min="13332" max="13332" width="5.5" style="105" customWidth="1"/>
    <col min="13333" max="13333" width="5.125" style="105" customWidth="1"/>
    <col min="13334" max="13568" width="9" style="105"/>
    <col min="13569" max="13569" width="6.5" style="105" bestFit="1" customWidth="1"/>
    <col min="13570" max="13570" width="11.25" style="105" customWidth="1"/>
    <col min="13571" max="13571" width="5.5" style="105" bestFit="1" customWidth="1"/>
    <col min="13572" max="13572" width="5" style="105" customWidth="1"/>
    <col min="13573" max="13573" width="9" style="105"/>
    <col min="13574" max="13574" width="5.5" style="105" bestFit="1" customWidth="1"/>
    <col min="13575" max="13575" width="4.5" style="105" customWidth="1"/>
    <col min="13576" max="13576" width="5.5" style="105" bestFit="1" customWidth="1"/>
    <col min="13577" max="13577" width="5.5" style="105" customWidth="1"/>
    <col min="13578" max="13578" width="5.125" style="105" customWidth="1"/>
    <col min="13579" max="13579" width="9" style="105"/>
    <col min="13580" max="13580" width="6.5" style="105" bestFit="1" customWidth="1"/>
    <col min="13581" max="13581" width="11.25" style="105" customWidth="1"/>
    <col min="13582" max="13582" width="5.5" style="105" bestFit="1" customWidth="1"/>
    <col min="13583" max="13583" width="5" style="105" customWidth="1"/>
    <col min="13584" max="13584" width="9" style="105"/>
    <col min="13585" max="13585" width="5.5" style="105" bestFit="1" customWidth="1"/>
    <col min="13586" max="13586" width="4.5" style="105" customWidth="1"/>
    <col min="13587" max="13587" width="5.5" style="105" bestFit="1" customWidth="1"/>
    <col min="13588" max="13588" width="5.5" style="105" customWidth="1"/>
    <col min="13589" max="13589" width="5.125" style="105" customWidth="1"/>
    <col min="13590" max="13824" width="9" style="105"/>
    <col min="13825" max="13825" width="6.5" style="105" bestFit="1" customWidth="1"/>
    <col min="13826" max="13826" width="11.25" style="105" customWidth="1"/>
    <col min="13827" max="13827" width="5.5" style="105" bestFit="1" customWidth="1"/>
    <col min="13828" max="13828" width="5" style="105" customWidth="1"/>
    <col min="13829" max="13829" width="9" style="105"/>
    <col min="13830" max="13830" width="5.5" style="105" bestFit="1" customWidth="1"/>
    <col min="13831" max="13831" width="4.5" style="105" customWidth="1"/>
    <col min="13832" max="13832" width="5.5" style="105" bestFit="1" customWidth="1"/>
    <col min="13833" max="13833" width="5.5" style="105" customWidth="1"/>
    <col min="13834" max="13834" width="5.125" style="105" customWidth="1"/>
    <col min="13835" max="13835" width="9" style="105"/>
    <col min="13836" max="13836" width="6.5" style="105" bestFit="1" customWidth="1"/>
    <col min="13837" max="13837" width="11.25" style="105" customWidth="1"/>
    <col min="13838" max="13838" width="5.5" style="105" bestFit="1" customWidth="1"/>
    <col min="13839" max="13839" width="5" style="105" customWidth="1"/>
    <col min="13840" max="13840" width="9" style="105"/>
    <col min="13841" max="13841" width="5.5" style="105" bestFit="1" customWidth="1"/>
    <col min="13842" max="13842" width="4.5" style="105" customWidth="1"/>
    <col min="13843" max="13843" width="5.5" style="105" bestFit="1" customWidth="1"/>
    <col min="13844" max="13844" width="5.5" style="105" customWidth="1"/>
    <col min="13845" max="13845" width="5.125" style="105" customWidth="1"/>
    <col min="13846" max="14080" width="9" style="105"/>
    <col min="14081" max="14081" width="6.5" style="105" bestFit="1" customWidth="1"/>
    <col min="14082" max="14082" width="11.25" style="105" customWidth="1"/>
    <col min="14083" max="14083" width="5.5" style="105" bestFit="1" customWidth="1"/>
    <col min="14084" max="14084" width="5" style="105" customWidth="1"/>
    <col min="14085" max="14085" width="9" style="105"/>
    <col min="14086" max="14086" width="5.5" style="105" bestFit="1" customWidth="1"/>
    <col min="14087" max="14087" width="4.5" style="105" customWidth="1"/>
    <col min="14088" max="14088" width="5.5" style="105" bestFit="1" customWidth="1"/>
    <col min="14089" max="14089" width="5.5" style="105" customWidth="1"/>
    <col min="14090" max="14090" width="5.125" style="105" customWidth="1"/>
    <col min="14091" max="14091" width="9" style="105"/>
    <col min="14092" max="14092" width="6.5" style="105" bestFit="1" customWidth="1"/>
    <col min="14093" max="14093" width="11.25" style="105" customWidth="1"/>
    <col min="14094" max="14094" width="5.5" style="105" bestFit="1" customWidth="1"/>
    <col min="14095" max="14095" width="5" style="105" customWidth="1"/>
    <col min="14096" max="14096" width="9" style="105"/>
    <col min="14097" max="14097" width="5.5" style="105" bestFit="1" customWidth="1"/>
    <col min="14098" max="14098" width="4.5" style="105" customWidth="1"/>
    <col min="14099" max="14099" width="5.5" style="105" bestFit="1" customWidth="1"/>
    <col min="14100" max="14100" width="5.5" style="105" customWidth="1"/>
    <col min="14101" max="14101" width="5.125" style="105" customWidth="1"/>
    <col min="14102" max="14336" width="9" style="105"/>
    <col min="14337" max="14337" width="6.5" style="105" bestFit="1" customWidth="1"/>
    <col min="14338" max="14338" width="11.25" style="105" customWidth="1"/>
    <col min="14339" max="14339" width="5.5" style="105" bestFit="1" customWidth="1"/>
    <col min="14340" max="14340" width="5" style="105" customWidth="1"/>
    <col min="14341" max="14341" width="9" style="105"/>
    <col min="14342" max="14342" width="5.5" style="105" bestFit="1" customWidth="1"/>
    <col min="14343" max="14343" width="4.5" style="105" customWidth="1"/>
    <col min="14344" max="14344" width="5.5" style="105" bestFit="1" customWidth="1"/>
    <col min="14345" max="14345" width="5.5" style="105" customWidth="1"/>
    <col min="14346" max="14346" width="5.125" style="105" customWidth="1"/>
    <col min="14347" max="14347" width="9" style="105"/>
    <col min="14348" max="14348" width="6.5" style="105" bestFit="1" customWidth="1"/>
    <col min="14349" max="14349" width="11.25" style="105" customWidth="1"/>
    <col min="14350" max="14350" width="5.5" style="105" bestFit="1" customWidth="1"/>
    <col min="14351" max="14351" width="5" style="105" customWidth="1"/>
    <col min="14352" max="14352" width="9" style="105"/>
    <col min="14353" max="14353" width="5.5" style="105" bestFit="1" customWidth="1"/>
    <col min="14354" max="14354" width="4.5" style="105" customWidth="1"/>
    <col min="14355" max="14355" width="5.5" style="105" bestFit="1" customWidth="1"/>
    <col min="14356" max="14356" width="5.5" style="105" customWidth="1"/>
    <col min="14357" max="14357" width="5.125" style="105" customWidth="1"/>
    <col min="14358" max="14592" width="9" style="105"/>
    <col min="14593" max="14593" width="6.5" style="105" bestFit="1" customWidth="1"/>
    <col min="14594" max="14594" width="11.25" style="105" customWidth="1"/>
    <col min="14595" max="14595" width="5.5" style="105" bestFit="1" customWidth="1"/>
    <col min="14596" max="14596" width="5" style="105" customWidth="1"/>
    <col min="14597" max="14597" width="9" style="105"/>
    <col min="14598" max="14598" width="5.5" style="105" bestFit="1" customWidth="1"/>
    <col min="14599" max="14599" width="4.5" style="105" customWidth="1"/>
    <col min="14600" max="14600" width="5.5" style="105" bestFit="1" customWidth="1"/>
    <col min="14601" max="14601" width="5.5" style="105" customWidth="1"/>
    <col min="14602" max="14602" width="5.125" style="105" customWidth="1"/>
    <col min="14603" max="14603" width="9" style="105"/>
    <col min="14604" max="14604" width="6.5" style="105" bestFit="1" customWidth="1"/>
    <col min="14605" max="14605" width="11.25" style="105" customWidth="1"/>
    <col min="14606" max="14606" width="5.5" style="105" bestFit="1" customWidth="1"/>
    <col min="14607" max="14607" width="5" style="105" customWidth="1"/>
    <col min="14608" max="14608" width="9" style="105"/>
    <col min="14609" max="14609" width="5.5" style="105" bestFit="1" customWidth="1"/>
    <col min="14610" max="14610" width="4.5" style="105" customWidth="1"/>
    <col min="14611" max="14611" width="5.5" style="105" bestFit="1" customWidth="1"/>
    <col min="14612" max="14612" width="5.5" style="105" customWidth="1"/>
    <col min="14613" max="14613" width="5.125" style="105" customWidth="1"/>
    <col min="14614" max="14848" width="9" style="105"/>
    <col min="14849" max="14849" width="6.5" style="105" bestFit="1" customWidth="1"/>
    <col min="14850" max="14850" width="11.25" style="105" customWidth="1"/>
    <col min="14851" max="14851" width="5.5" style="105" bestFit="1" customWidth="1"/>
    <col min="14852" max="14852" width="5" style="105" customWidth="1"/>
    <col min="14853" max="14853" width="9" style="105"/>
    <col min="14854" max="14854" width="5.5" style="105" bestFit="1" customWidth="1"/>
    <col min="14855" max="14855" width="4.5" style="105" customWidth="1"/>
    <col min="14856" max="14856" width="5.5" style="105" bestFit="1" customWidth="1"/>
    <col min="14857" max="14857" width="5.5" style="105" customWidth="1"/>
    <col min="14858" max="14858" width="5.125" style="105" customWidth="1"/>
    <col min="14859" max="14859" width="9" style="105"/>
    <col min="14860" max="14860" width="6.5" style="105" bestFit="1" customWidth="1"/>
    <col min="14861" max="14861" width="11.25" style="105" customWidth="1"/>
    <col min="14862" max="14862" width="5.5" style="105" bestFit="1" customWidth="1"/>
    <col min="14863" max="14863" width="5" style="105" customWidth="1"/>
    <col min="14864" max="14864" width="9" style="105"/>
    <col min="14865" max="14865" width="5.5" style="105" bestFit="1" customWidth="1"/>
    <col min="14866" max="14866" width="4.5" style="105" customWidth="1"/>
    <col min="14867" max="14867" width="5.5" style="105" bestFit="1" customWidth="1"/>
    <col min="14868" max="14868" width="5.5" style="105" customWidth="1"/>
    <col min="14869" max="14869" width="5.125" style="105" customWidth="1"/>
    <col min="14870" max="15104" width="9" style="105"/>
    <col min="15105" max="15105" width="6.5" style="105" bestFit="1" customWidth="1"/>
    <col min="15106" max="15106" width="11.25" style="105" customWidth="1"/>
    <col min="15107" max="15107" width="5.5" style="105" bestFit="1" customWidth="1"/>
    <col min="15108" max="15108" width="5" style="105" customWidth="1"/>
    <col min="15109" max="15109" width="9" style="105"/>
    <col min="15110" max="15110" width="5.5" style="105" bestFit="1" customWidth="1"/>
    <col min="15111" max="15111" width="4.5" style="105" customWidth="1"/>
    <col min="15112" max="15112" width="5.5" style="105" bestFit="1" customWidth="1"/>
    <col min="15113" max="15113" width="5.5" style="105" customWidth="1"/>
    <col min="15114" max="15114" width="5.125" style="105" customWidth="1"/>
    <col min="15115" max="15115" width="9" style="105"/>
    <col min="15116" max="15116" width="6.5" style="105" bestFit="1" customWidth="1"/>
    <col min="15117" max="15117" width="11.25" style="105" customWidth="1"/>
    <col min="15118" max="15118" width="5.5" style="105" bestFit="1" customWidth="1"/>
    <col min="15119" max="15119" width="5" style="105" customWidth="1"/>
    <col min="15120" max="15120" width="9" style="105"/>
    <col min="15121" max="15121" width="5.5" style="105" bestFit="1" customWidth="1"/>
    <col min="15122" max="15122" width="4.5" style="105" customWidth="1"/>
    <col min="15123" max="15123" width="5.5" style="105" bestFit="1" customWidth="1"/>
    <col min="15124" max="15124" width="5.5" style="105" customWidth="1"/>
    <col min="15125" max="15125" width="5.125" style="105" customWidth="1"/>
    <col min="15126" max="15360" width="9" style="105"/>
    <col min="15361" max="15361" width="6.5" style="105" bestFit="1" customWidth="1"/>
    <col min="15362" max="15362" width="11.25" style="105" customWidth="1"/>
    <col min="15363" max="15363" width="5.5" style="105" bestFit="1" customWidth="1"/>
    <col min="15364" max="15364" width="5" style="105" customWidth="1"/>
    <col min="15365" max="15365" width="9" style="105"/>
    <col min="15366" max="15366" width="5.5" style="105" bestFit="1" customWidth="1"/>
    <col min="15367" max="15367" width="4.5" style="105" customWidth="1"/>
    <col min="15368" max="15368" width="5.5" style="105" bestFit="1" customWidth="1"/>
    <col min="15369" max="15369" width="5.5" style="105" customWidth="1"/>
    <col min="15370" max="15370" width="5.125" style="105" customWidth="1"/>
    <col min="15371" max="15371" width="9" style="105"/>
    <col min="15372" max="15372" width="6.5" style="105" bestFit="1" customWidth="1"/>
    <col min="15373" max="15373" width="11.25" style="105" customWidth="1"/>
    <col min="15374" max="15374" width="5.5" style="105" bestFit="1" customWidth="1"/>
    <col min="15375" max="15375" width="5" style="105" customWidth="1"/>
    <col min="15376" max="15376" width="9" style="105"/>
    <col min="15377" max="15377" width="5.5" style="105" bestFit="1" customWidth="1"/>
    <col min="15378" max="15378" width="4.5" style="105" customWidth="1"/>
    <col min="15379" max="15379" width="5.5" style="105" bestFit="1" customWidth="1"/>
    <col min="15380" max="15380" width="5.5" style="105" customWidth="1"/>
    <col min="15381" max="15381" width="5.125" style="105" customWidth="1"/>
    <col min="15382" max="15616" width="9" style="105"/>
    <col min="15617" max="15617" width="6.5" style="105" bestFit="1" customWidth="1"/>
    <col min="15618" max="15618" width="11.25" style="105" customWidth="1"/>
    <col min="15619" max="15619" width="5.5" style="105" bestFit="1" customWidth="1"/>
    <col min="15620" max="15620" width="5" style="105" customWidth="1"/>
    <col min="15621" max="15621" width="9" style="105"/>
    <col min="15622" max="15622" width="5.5" style="105" bestFit="1" customWidth="1"/>
    <col min="15623" max="15623" width="4.5" style="105" customWidth="1"/>
    <col min="15624" max="15624" width="5.5" style="105" bestFit="1" customWidth="1"/>
    <col min="15625" max="15625" width="5.5" style="105" customWidth="1"/>
    <col min="15626" max="15626" width="5.125" style="105" customWidth="1"/>
    <col min="15627" max="15627" width="9" style="105"/>
    <col min="15628" max="15628" width="6.5" style="105" bestFit="1" customWidth="1"/>
    <col min="15629" max="15629" width="11.25" style="105" customWidth="1"/>
    <col min="15630" max="15630" width="5.5" style="105" bestFit="1" customWidth="1"/>
    <col min="15631" max="15631" width="5" style="105" customWidth="1"/>
    <col min="15632" max="15632" width="9" style="105"/>
    <col min="15633" max="15633" width="5.5" style="105" bestFit="1" customWidth="1"/>
    <col min="15634" max="15634" width="4.5" style="105" customWidth="1"/>
    <col min="15635" max="15635" width="5.5" style="105" bestFit="1" customWidth="1"/>
    <col min="15636" max="15636" width="5.5" style="105" customWidth="1"/>
    <col min="15637" max="15637" width="5.125" style="105" customWidth="1"/>
    <col min="15638" max="15872" width="9" style="105"/>
    <col min="15873" max="15873" width="6.5" style="105" bestFit="1" customWidth="1"/>
    <col min="15874" max="15874" width="11.25" style="105" customWidth="1"/>
    <col min="15875" max="15875" width="5.5" style="105" bestFit="1" customWidth="1"/>
    <col min="15876" max="15876" width="5" style="105" customWidth="1"/>
    <col min="15877" max="15877" width="9" style="105"/>
    <col min="15878" max="15878" width="5.5" style="105" bestFit="1" customWidth="1"/>
    <col min="15879" max="15879" width="4.5" style="105" customWidth="1"/>
    <col min="15880" max="15880" width="5.5" style="105" bestFit="1" customWidth="1"/>
    <col min="15881" max="15881" width="5.5" style="105" customWidth="1"/>
    <col min="15882" max="15882" width="5.125" style="105" customWidth="1"/>
    <col min="15883" max="15883" width="9" style="105"/>
    <col min="15884" max="15884" width="6.5" style="105" bestFit="1" customWidth="1"/>
    <col min="15885" max="15885" width="11.25" style="105" customWidth="1"/>
    <col min="15886" max="15886" width="5.5" style="105" bestFit="1" customWidth="1"/>
    <col min="15887" max="15887" width="5" style="105" customWidth="1"/>
    <col min="15888" max="15888" width="9" style="105"/>
    <col min="15889" max="15889" width="5.5" style="105" bestFit="1" customWidth="1"/>
    <col min="15890" max="15890" width="4.5" style="105" customWidth="1"/>
    <col min="15891" max="15891" width="5.5" style="105" bestFit="1" customWidth="1"/>
    <col min="15892" max="15892" width="5.5" style="105" customWidth="1"/>
    <col min="15893" max="15893" width="5.125" style="105" customWidth="1"/>
    <col min="15894" max="16128" width="9" style="105"/>
    <col min="16129" max="16129" width="6.5" style="105" bestFit="1" customWidth="1"/>
    <col min="16130" max="16130" width="11.25" style="105" customWidth="1"/>
    <col min="16131" max="16131" width="5.5" style="105" bestFit="1" customWidth="1"/>
    <col min="16132" max="16132" width="5" style="105" customWidth="1"/>
    <col min="16133" max="16133" width="9" style="105"/>
    <col min="16134" max="16134" width="5.5" style="105" bestFit="1" customWidth="1"/>
    <col min="16135" max="16135" width="4.5" style="105" customWidth="1"/>
    <col min="16136" max="16136" width="5.5" style="105" bestFit="1" customWidth="1"/>
    <col min="16137" max="16137" width="5.5" style="105" customWidth="1"/>
    <col min="16138" max="16138" width="5.125" style="105" customWidth="1"/>
    <col min="16139" max="16139" width="9" style="105"/>
    <col min="16140" max="16140" width="6.5" style="105" bestFit="1" customWidth="1"/>
    <col min="16141" max="16141" width="11.25" style="105" customWidth="1"/>
    <col min="16142" max="16142" width="5.5" style="105" bestFit="1" customWidth="1"/>
    <col min="16143" max="16143" width="5" style="105" customWidth="1"/>
    <col min="16144" max="16144" width="9" style="105"/>
    <col min="16145" max="16145" width="5.5" style="105" bestFit="1" customWidth="1"/>
    <col min="16146" max="16146" width="4.5" style="105" customWidth="1"/>
    <col min="16147" max="16147" width="5.5" style="105" bestFit="1" customWidth="1"/>
    <col min="16148" max="16148" width="5.5" style="105" customWidth="1"/>
    <col min="16149" max="16149" width="5.125" style="105" customWidth="1"/>
    <col min="16150" max="16384" width="9" style="105"/>
  </cols>
  <sheetData>
    <row r="1" spans="1:21" ht="21">
      <c r="A1" s="267" t="s">
        <v>140</v>
      </c>
      <c r="B1" s="267"/>
      <c r="C1" s="267"/>
      <c r="D1" s="267"/>
      <c r="E1" s="267"/>
      <c r="F1" s="267"/>
      <c r="G1" s="267"/>
      <c r="H1" s="267"/>
      <c r="I1" s="267"/>
      <c r="J1" s="267"/>
      <c r="K1" s="104"/>
      <c r="L1" s="267" t="s">
        <v>140</v>
      </c>
      <c r="M1" s="267"/>
      <c r="N1" s="267"/>
      <c r="O1" s="267"/>
      <c r="P1" s="267"/>
      <c r="Q1" s="267"/>
      <c r="R1" s="267"/>
      <c r="S1" s="267"/>
      <c r="T1" s="267"/>
      <c r="U1" s="267"/>
    </row>
    <row r="2" spans="1:21" s="106" customFormat="1" ht="69" customHeight="1" thickBot="1">
      <c r="A2" s="268" t="s">
        <v>141</v>
      </c>
      <c r="B2" s="269"/>
      <c r="C2" s="269"/>
      <c r="D2" s="269"/>
      <c r="E2" s="269"/>
      <c r="F2" s="269"/>
      <c r="G2" s="269"/>
      <c r="H2" s="269"/>
      <c r="I2" s="269"/>
      <c r="J2" s="269"/>
      <c r="L2" s="268" t="s">
        <v>141</v>
      </c>
      <c r="M2" s="269"/>
      <c r="N2" s="269"/>
      <c r="O2" s="269"/>
      <c r="P2" s="269"/>
      <c r="Q2" s="269"/>
      <c r="R2" s="269"/>
      <c r="S2" s="269"/>
      <c r="T2" s="269"/>
      <c r="U2" s="269"/>
    </row>
    <row r="3" spans="1:21" ht="33.75" customHeight="1">
      <c r="A3" s="260" t="s">
        <v>23</v>
      </c>
      <c r="B3" s="258" t="s">
        <v>142</v>
      </c>
      <c r="C3" s="260" t="s">
        <v>112</v>
      </c>
      <c r="D3" s="258" t="s">
        <v>143</v>
      </c>
      <c r="E3" s="107" t="s">
        <v>144</v>
      </c>
      <c r="F3" s="108" t="s">
        <v>145</v>
      </c>
      <c r="G3" s="108" t="s">
        <v>146</v>
      </c>
      <c r="H3" s="109" t="s">
        <v>145</v>
      </c>
      <c r="I3" s="262" t="s">
        <v>147</v>
      </c>
      <c r="J3" s="263"/>
      <c r="L3" s="260" t="s">
        <v>23</v>
      </c>
      <c r="M3" s="258" t="s">
        <v>142</v>
      </c>
      <c r="N3" s="260" t="s">
        <v>112</v>
      </c>
      <c r="O3" s="258" t="s">
        <v>143</v>
      </c>
      <c r="P3" s="107" t="s">
        <v>144</v>
      </c>
      <c r="Q3" s="108" t="s">
        <v>145</v>
      </c>
      <c r="R3" s="108" t="s">
        <v>146</v>
      </c>
      <c r="S3" s="109" t="s">
        <v>145</v>
      </c>
      <c r="T3" s="262" t="s">
        <v>147</v>
      </c>
      <c r="U3" s="263"/>
    </row>
    <row r="4" spans="1:21" ht="33.75" customHeight="1" thickBot="1">
      <c r="A4" s="261"/>
      <c r="B4" s="259"/>
      <c r="C4" s="261"/>
      <c r="D4" s="259"/>
      <c r="E4" s="264" t="s">
        <v>148</v>
      </c>
      <c r="F4" s="265"/>
      <c r="G4" s="110"/>
      <c r="H4" s="111" t="s">
        <v>145</v>
      </c>
      <c r="I4" s="265" t="s">
        <v>147</v>
      </c>
      <c r="J4" s="266"/>
      <c r="L4" s="261"/>
      <c r="M4" s="259"/>
      <c r="N4" s="261"/>
      <c r="O4" s="259"/>
      <c r="P4" s="264" t="s">
        <v>148</v>
      </c>
      <c r="Q4" s="265"/>
      <c r="R4" s="110"/>
      <c r="S4" s="111" t="s">
        <v>145</v>
      </c>
      <c r="T4" s="265" t="s">
        <v>147</v>
      </c>
      <c r="U4" s="266"/>
    </row>
    <row r="5" spans="1:21" ht="33.75" customHeight="1" thickBot="1"/>
    <row r="6" spans="1:21" ht="33.75" customHeight="1" thickBot="1">
      <c r="A6" s="251" t="s">
        <v>149</v>
      </c>
      <c r="B6" s="252"/>
      <c r="C6" s="253"/>
      <c r="D6" s="252"/>
      <c r="E6" s="252"/>
      <c r="F6" s="252"/>
      <c r="G6" s="252"/>
      <c r="H6" s="252"/>
      <c r="I6" s="252"/>
      <c r="J6" s="254"/>
      <c r="L6" s="251" t="s">
        <v>149</v>
      </c>
      <c r="M6" s="252"/>
      <c r="N6" s="253"/>
      <c r="O6" s="252"/>
      <c r="P6" s="252"/>
      <c r="Q6" s="252"/>
      <c r="R6" s="252"/>
      <c r="S6" s="252"/>
      <c r="T6" s="252"/>
      <c r="U6" s="254"/>
    </row>
    <row r="7" spans="1:21" ht="33.75" customHeight="1" thickBot="1"/>
    <row r="8" spans="1:21" s="112" customFormat="1" ht="33.75" customHeight="1">
      <c r="A8" s="113" t="s">
        <v>150</v>
      </c>
      <c r="B8" s="114" t="s">
        <v>151</v>
      </c>
      <c r="C8" s="255" t="s">
        <v>152</v>
      </c>
      <c r="D8" s="255"/>
      <c r="E8" s="255"/>
      <c r="F8" s="114" t="s">
        <v>62</v>
      </c>
      <c r="G8" s="256" t="s">
        <v>153</v>
      </c>
      <c r="H8" s="255"/>
      <c r="I8" s="257"/>
      <c r="J8" s="115" t="s">
        <v>154</v>
      </c>
      <c r="L8" s="113" t="s">
        <v>150</v>
      </c>
      <c r="M8" s="114" t="s">
        <v>151</v>
      </c>
      <c r="N8" s="255" t="s">
        <v>152</v>
      </c>
      <c r="O8" s="255"/>
      <c r="P8" s="255"/>
      <c r="Q8" s="114" t="s">
        <v>62</v>
      </c>
      <c r="R8" s="256" t="s">
        <v>153</v>
      </c>
      <c r="S8" s="255"/>
      <c r="T8" s="257"/>
      <c r="U8" s="115" t="s">
        <v>154</v>
      </c>
    </row>
    <row r="9" spans="1:21" ht="33.75" customHeight="1">
      <c r="A9" s="116">
        <v>1</v>
      </c>
      <c r="B9" s="117"/>
      <c r="C9" s="247"/>
      <c r="D9" s="247"/>
      <c r="E9" s="247"/>
      <c r="F9" s="117"/>
      <c r="G9" s="247"/>
      <c r="H9" s="247"/>
      <c r="I9" s="248"/>
      <c r="J9" s="118"/>
      <c r="L9" s="116">
        <v>1</v>
      </c>
      <c r="M9" s="117"/>
      <c r="N9" s="247"/>
      <c r="O9" s="247"/>
      <c r="P9" s="247"/>
      <c r="Q9" s="117"/>
      <c r="R9" s="247"/>
      <c r="S9" s="247"/>
      <c r="T9" s="248"/>
      <c r="U9" s="118"/>
    </row>
    <row r="10" spans="1:21" ht="33.75" customHeight="1">
      <c r="A10" s="116">
        <v>2</v>
      </c>
      <c r="B10" s="117"/>
      <c r="C10" s="247"/>
      <c r="D10" s="247"/>
      <c r="E10" s="247"/>
      <c r="F10" s="117"/>
      <c r="G10" s="247"/>
      <c r="H10" s="247"/>
      <c r="I10" s="248"/>
      <c r="J10" s="118"/>
      <c r="L10" s="116">
        <v>2</v>
      </c>
      <c r="M10" s="117"/>
      <c r="N10" s="247"/>
      <c r="O10" s="247"/>
      <c r="P10" s="247"/>
      <c r="Q10" s="117"/>
      <c r="R10" s="247"/>
      <c r="S10" s="247"/>
      <c r="T10" s="248"/>
      <c r="U10" s="118"/>
    </row>
    <row r="11" spans="1:21" ht="33.75" customHeight="1">
      <c r="A11" s="116">
        <v>3</v>
      </c>
      <c r="B11" s="117"/>
      <c r="C11" s="247"/>
      <c r="D11" s="247"/>
      <c r="E11" s="247"/>
      <c r="F11" s="117"/>
      <c r="G11" s="247"/>
      <c r="H11" s="247"/>
      <c r="I11" s="248"/>
      <c r="J11" s="118"/>
      <c r="L11" s="116">
        <v>3</v>
      </c>
      <c r="M11" s="117"/>
      <c r="N11" s="247"/>
      <c r="O11" s="247"/>
      <c r="P11" s="247"/>
      <c r="Q11" s="117"/>
      <c r="R11" s="247"/>
      <c r="S11" s="247"/>
      <c r="T11" s="248"/>
      <c r="U11" s="118"/>
    </row>
    <row r="12" spans="1:21" ht="33.75" customHeight="1" thickBot="1">
      <c r="A12" s="119">
        <v>4</v>
      </c>
      <c r="B12" s="120"/>
      <c r="C12" s="249"/>
      <c r="D12" s="249"/>
      <c r="E12" s="249"/>
      <c r="F12" s="120"/>
      <c r="G12" s="249"/>
      <c r="H12" s="249"/>
      <c r="I12" s="250"/>
      <c r="J12" s="121"/>
      <c r="L12" s="119">
        <v>4</v>
      </c>
      <c r="M12" s="120"/>
      <c r="N12" s="249"/>
      <c r="O12" s="249"/>
      <c r="P12" s="249"/>
      <c r="Q12" s="120"/>
      <c r="R12" s="249"/>
      <c r="S12" s="249"/>
      <c r="T12" s="250"/>
      <c r="U12" s="121"/>
    </row>
    <row r="13" spans="1:21" ht="37.5" customHeight="1">
      <c r="A13" s="246" t="s">
        <v>157</v>
      </c>
      <c r="B13" s="246"/>
      <c r="C13" s="246"/>
      <c r="D13" s="246"/>
      <c r="E13" s="246"/>
      <c r="F13" s="246"/>
      <c r="G13" s="246"/>
      <c r="H13" s="246"/>
      <c r="I13" s="246"/>
      <c r="J13" s="246"/>
      <c r="K13" s="122"/>
      <c r="L13" s="246" t="s">
        <v>157</v>
      </c>
      <c r="M13" s="246"/>
      <c r="N13" s="246"/>
      <c r="O13" s="246"/>
      <c r="P13" s="246"/>
      <c r="Q13" s="246"/>
      <c r="R13" s="246"/>
      <c r="S13" s="246"/>
      <c r="T13" s="246"/>
      <c r="U13" s="246"/>
    </row>
    <row r="14" spans="1:21" ht="30" customHeight="1">
      <c r="B14" s="122"/>
      <c r="C14" s="122"/>
      <c r="D14" s="123" t="s">
        <v>155</v>
      </c>
      <c r="E14" s="124"/>
      <c r="F14" s="124"/>
      <c r="G14" s="124"/>
      <c r="H14" s="125"/>
      <c r="I14" s="125"/>
      <c r="J14" s="124"/>
      <c r="M14" s="122"/>
      <c r="N14" s="122"/>
      <c r="O14" s="123" t="s">
        <v>155</v>
      </c>
      <c r="P14" s="124"/>
      <c r="Q14" s="124"/>
      <c r="R14" s="124"/>
      <c r="S14" s="125"/>
      <c r="T14" s="125"/>
      <c r="U14" s="124"/>
    </row>
  </sheetData>
  <mergeCells count="44">
    <mergeCell ref="A1:J1"/>
    <mergeCell ref="L1:U1"/>
    <mergeCell ref="A2:J2"/>
    <mergeCell ref="L2:U2"/>
    <mergeCell ref="A3:A4"/>
    <mergeCell ref="B3:B4"/>
    <mergeCell ref="C3:C4"/>
    <mergeCell ref="D3:D4"/>
    <mergeCell ref="I3:J3"/>
    <mergeCell ref="L3:L4"/>
    <mergeCell ref="M3:M4"/>
    <mergeCell ref="N3:N4"/>
    <mergeCell ref="O3:O4"/>
    <mergeCell ref="T3:U3"/>
    <mergeCell ref="E4:F4"/>
    <mergeCell ref="I4:J4"/>
    <mergeCell ref="P4:Q4"/>
    <mergeCell ref="T4:U4"/>
    <mergeCell ref="A6:B6"/>
    <mergeCell ref="C6:J6"/>
    <mergeCell ref="L6:M6"/>
    <mergeCell ref="N6:U6"/>
    <mergeCell ref="C8:E8"/>
    <mergeCell ref="G8:I8"/>
    <mergeCell ref="N8:P8"/>
    <mergeCell ref="R8:T8"/>
    <mergeCell ref="C9:E9"/>
    <mergeCell ref="G9:I9"/>
    <mergeCell ref="N9:P9"/>
    <mergeCell ref="R9:T9"/>
    <mergeCell ref="C10:E10"/>
    <mergeCell ref="G10:I10"/>
    <mergeCell ref="N10:P10"/>
    <mergeCell ref="R10:T10"/>
    <mergeCell ref="A13:J13"/>
    <mergeCell ref="L13:U13"/>
    <mergeCell ref="C11:E11"/>
    <mergeCell ref="G11:I11"/>
    <mergeCell ref="N11:P11"/>
    <mergeCell ref="R11:T11"/>
    <mergeCell ref="C12:E12"/>
    <mergeCell ref="G12:I12"/>
    <mergeCell ref="N12:P12"/>
    <mergeCell ref="R12:T12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申込一覧</vt:lpstr>
      <vt:lpstr>個人種目申込</vt:lpstr>
      <vt:lpstr>リレー申込</vt:lpstr>
      <vt:lpstr>オーダー用紙</vt:lpstr>
      <vt:lpstr>個人種目申込!Print_Area</vt:lpstr>
      <vt:lpstr>申込一覧!Print_Area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2017-04-02T23:45:02Z</dcterms:modified>
</cp:coreProperties>
</file>