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0_陸上競技\210_尼崎市陸上競技協会情報\001_尼崎市陸上競技協会情報委員会\03_ナイター記録会\26ナイター\尼ナイ②\00_申込みファイル\"/>
    </mc:Choice>
  </mc:AlternateContent>
  <xr:revisionPtr revIDLastSave="0" documentId="13_ncr:1_{CA45DC85-94BD-4657-A4B0-0B7A2363CFA8}" xr6:coauthVersionLast="47" xr6:coauthVersionMax="47" xr10:uidLastSave="{00000000-0000-0000-0000-000000000000}"/>
  <bookViews>
    <workbookView xWindow="-110" yWindow="-110" windowWidth="19420" windowHeight="10300" xr2:uid="{D60D791E-6F8E-466A-9926-CBE68932F3E3}"/>
  </bookViews>
  <sheets>
    <sheet name="記入例" sheetId="5" r:id="rId1"/>
    <sheet name="入力シート" sheetId="1" r:id="rId2"/>
    <sheet name="コード表" sheetId="2" r:id="rId3"/>
    <sheet name="csvエントリー" sheetId="4" state="hidden" r:id="rId4"/>
  </sheets>
  <definedNames>
    <definedName name="_xlnm.Print_Titles" localSheetId="1">入力シート!$1:$8</definedName>
    <definedName name="一般">コード表!$G$22</definedName>
    <definedName name="高校">コード表!$G$11:$G$13</definedName>
    <definedName name="女">コード表!$B$18:$B$28</definedName>
    <definedName name="小学">コード表!$G$14:$G$19</definedName>
    <definedName name="小学学年">コード表!$G$14:$G$19</definedName>
    <definedName name="大学">コード表!$G$3:$G$6</definedName>
    <definedName name="男">コード表!$B$3:$B$16</definedName>
    <definedName name="中学">コード表!$G$8:$G$10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13" i="2"/>
  <c r="A11" i="2"/>
  <c r="A10" i="2"/>
  <c r="A7" i="2"/>
  <c r="A28" i="2"/>
  <c r="A14" i="2"/>
  <c r="A12" i="2"/>
  <c r="A15" i="2"/>
  <c r="A16" i="2"/>
  <c r="C52" i="4"/>
  <c r="D52" i="4"/>
  <c r="E52" i="4"/>
  <c r="G52" i="4"/>
  <c r="H52" i="4"/>
  <c r="I52" i="4"/>
  <c r="J52" i="4"/>
  <c r="N52" i="4"/>
  <c r="O52" i="4"/>
  <c r="R52" i="4"/>
  <c r="S52" i="4"/>
  <c r="T52" i="4"/>
  <c r="U52" i="4"/>
  <c r="W52" i="4"/>
  <c r="C53" i="4"/>
  <c r="D53" i="4"/>
  <c r="E53" i="4"/>
  <c r="G53" i="4"/>
  <c r="H53" i="4"/>
  <c r="I53" i="4"/>
  <c r="J53" i="4"/>
  <c r="N53" i="4"/>
  <c r="O53" i="4"/>
  <c r="R53" i="4"/>
  <c r="S53" i="4"/>
  <c r="T53" i="4"/>
  <c r="U53" i="4"/>
  <c r="W53" i="4"/>
  <c r="C54" i="4"/>
  <c r="D54" i="4"/>
  <c r="E54" i="4"/>
  <c r="G54" i="4"/>
  <c r="H54" i="4"/>
  <c r="I54" i="4"/>
  <c r="J54" i="4"/>
  <c r="N54" i="4"/>
  <c r="O54" i="4"/>
  <c r="R54" i="4"/>
  <c r="S54" i="4"/>
  <c r="T54" i="4"/>
  <c r="U54" i="4"/>
  <c r="W54" i="4"/>
  <c r="C55" i="4"/>
  <c r="D55" i="4"/>
  <c r="E55" i="4"/>
  <c r="G55" i="4"/>
  <c r="H55" i="4"/>
  <c r="I55" i="4"/>
  <c r="J55" i="4"/>
  <c r="N55" i="4"/>
  <c r="O55" i="4"/>
  <c r="R55" i="4"/>
  <c r="S55" i="4"/>
  <c r="T55" i="4"/>
  <c r="U55" i="4"/>
  <c r="W55" i="4"/>
  <c r="C56" i="4"/>
  <c r="D56" i="4"/>
  <c r="E56" i="4"/>
  <c r="G56" i="4"/>
  <c r="H56" i="4"/>
  <c r="I56" i="4"/>
  <c r="J56" i="4"/>
  <c r="N56" i="4"/>
  <c r="O56" i="4"/>
  <c r="R56" i="4"/>
  <c r="S56" i="4"/>
  <c r="T56" i="4"/>
  <c r="U56" i="4"/>
  <c r="W56" i="4"/>
  <c r="C57" i="4"/>
  <c r="D57" i="4"/>
  <c r="E57" i="4"/>
  <c r="G57" i="4"/>
  <c r="H57" i="4"/>
  <c r="I57" i="4"/>
  <c r="J57" i="4"/>
  <c r="N57" i="4"/>
  <c r="O57" i="4"/>
  <c r="R57" i="4"/>
  <c r="S57" i="4"/>
  <c r="T57" i="4"/>
  <c r="U57" i="4"/>
  <c r="W57" i="4"/>
  <c r="C58" i="4"/>
  <c r="D58" i="4"/>
  <c r="E58" i="4"/>
  <c r="G58" i="4"/>
  <c r="H58" i="4"/>
  <c r="I58" i="4"/>
  <c r="J58" i="4"/>
  <c r="N58" i="4"/>
  <c r="O58" i="4"/>
  <c r="R58" i="4"/>
  <c r="S58" i="4"/>
  <c r="T58" i="4"/>
  <c r="U58" i="4"/>
  <c r="W58" i="4"/>
  <c r="C59" i="4"/>
  <c r="D59" i="4"/>
  <c r="E59" i="4"/>
  <c r="G59" i="4"/>
  <c r="H59" i="4"/>
  <c r="I59" i="4"/>
  <c r="J59" i="4"/>
  <c r="N59" i="4"/>
  <c r="O59" i="4"/>
  <c r="R59" i="4"/>
  <c r="S59" i="4"/>
  <c r="T59" i="4"/>
  <c r="U59" i="4"/>
  <c r="W59" i="4"/>
  <c r="C60" i="4"/>
  <c r="D60" i="4"/>
  <c r="E60" i="4"/>
  <c r="G60" i="4"/>
  <c r="H60" i="4"/>
  <c r="I60" i="4"/>
  <c r="J60" i="4"/>
  <c r="N60" i="4"/>
  <c r="O60" i="4"/>
  <c r="R60" i="4"/>
  <c r="S60" i="4"/>
  <c r="T60" i="4"/>
  <c r="U60" i="4"/>
  <c r="W60" i="4"/>
  <c r="C61" i="4"/>
  <c r="D61" i="4"/>
  <c r="E61" i="4"/>
  <c r="G61" i="4"/>
  <c r="H61" i="4"/>
  <c r="I61" i="4"/>
  <c r="J61" i="4"/>
  <c r="N61" i="4"/>
  <c r="O61" i="4"/>
  <c r="R61" i="4"/>
  <c r="S61" i="4"/>
  <c r="T61" i="4"/>
  <c r="U61" i="4"/>
  <c r="W61" i="4"/>
  <c r="C62" i="4"/>
  <c r="D62" i="4"/>
  <c r="E62" i="4"/>
  <c r="G62" i="4"/>
  <c r="H62" i="4"/>
  <c r="I62" i="4"/>
  <c r="J62" i="4"/>
  <c r="N62" i="4"/>
  <c r="O62" i="4"/>
  <c r="R62" i="4"/>
  <c r="S62" i="4"/>
  <c r="T62" i="4"/>
  <c r="U62" i="4"/>
  <c r="W62" i="4"/>
  <c r="C63" i="4"/>
  <c r="D63" i="4"/>
  <c r="E63" i="4"/>
  <c r="G63" i="4"/>
  <c r="H63" i="4"/>
  <c r="I63" i="4"/>
  <c r="J63" i="4"/>
  <c r="N63" i="4"/>
  <c r="O63" i="4"/>
  <c r="R63" i="4"/>
  <c r="S63" i="4"/>
  <c r="T63" i="4"/>
  <c r="U63" i="4"/>
  <c r="W63" i="4"/>
  <c r="C64" i="4"/>
  <c r="D64" i="4"/>
  <c r="E64" i="4"/>
  <c r="G64" i="4"/>
  <c r="H64" i="4"/>
  <c r="I64" i="4"/>
  <c r="J64" i="4"/>
  <c r="N64" i="4"/>
  <c r="O64" i="4"/>
  <c r="R64" i="4"/>
  <c r="S64" i="4"/>
  <c r="T64" i="4"/>
  <c r="U64" i="4"/>
  <c r="W64" i="4"/>
  <c r="C65" i="4"/>
  <c r="D65" i="4"/>
  <c r="E65" i="4"/>
  <c r="G65" i="4"/>
  <c r="H65" i="4"/>
  <c r="I65" i="4"/>
  <c r="J65" i="4"/>
  <c r="N65" i="4"/>
  <c r="O65" i="4"/>
  <c r="R65" i="4"/>
  <c r="S65" i="4"/>
  <c r="T65" i="4"/>
  <c r="U65" i="4"/>
  <c r="W65" i="4"/>
  <c r="C66" i="4"/>
  <c r="D66" i="4"/>
  <c r="E66" i="4"/>
  <c r="G66" i="4"/>
  <c r="H66" i="4"/>
  <c r="I66" i="4"/>
  <c r="J66" i="4"/>
  <c r="N66" i="4"/>
  <c r="O66" i="4"/>
  <c r="R66" i="4"/>
  <c r="S66" i="4"/>
  <c r="T66" i="4"/>
  <c r="U66" i="4"/>
  <c r="W66" i="4"/>
  <c r="C67" i="4"/>
  <c r="D67" i="4"/>
  <c r="E67" i="4"/>
  <c r="G67" i="4"/>
  <c r="H67" i="4"/>
  <c r="I67" i="4"/>
  <c r="J67" i="4"/>
  <c r="N67" i="4"/>
  <c r="O67" i="4"/>
  <c r="R67" i="4"/>
  <c r="S67" i="4"/>
  <c r="T67" i="4"/>
  <c r="U67" i="4"/>
  <c r="W67" i="4"/>
  <c r="C68" i="4"/>
  <c r="D68" i="4"/>
  <c r="E68" i="4"/>
  <c r="G68" i="4"/>
  <c r="H68" i="4"/>
  <c r="I68" i="4"/>
  <c r="J68" i="4"/>
  <c r="N68" i="4"/>
  <c r="O68" i="4"/>
  <c r="R68" i="4"/>
  <c r="S68" i="4"/>
  <c r="T68" i="4"/>
  <c r="U68" i="4"/>
  <c r="W68" i="4"/>
  <c r="C69" i="4"/>
  <c r="D69" i="4"/>
  <c r="E69" i="4"/>
  <c r="G69" i="4"/>
  <c r="H69" i="4"/>
  <c r="I69" i="4"/>
  <c r="J69" i="4"/>
  <c r="N69" i="4"/>
  <c r="O69" i="4"/>
  <c r="R69" i="4"/>
  <c r="S69" i="4"/>
  <c r="T69" i="4"/>
  <c r="U69" i="4"/>
  <c r="W69" i="4"/>
  <c r="C70" i="4"/>
  <c r="D70" i="4"/>
  <c r="E70" i="4"/>
  <c r="G70" i="4"/>
  <c r="H70" i="4"/>
  <c r="I70" i="4"/>
  <c r="J70" i="4"/>
  <c r="N70" i="4"/>
  <c r="O70" i="4"/>
  <c r="R70" i="4"/>
  <c r="S70" i="4"/>
  <c r="T70" i="4"/>
  <c r="U70" i="4"/>
  <c r="W70" i="4"/>
  <c r="C71" i="4"/>
  <c r="D71" i="4"/>
  <c r="E71" i="4"/>
  <c r="G71" i="4"/>
  <c r="H71" i="4"/>
  <c r="I71" i="4"/>
  <c r="J71" i="4"/>
  <c r="N71" i="4"/>
  <c r="O71" i="4"/>
  <c r="R71" i="4"/>
  <c r="S71" i="4"/>
  <c r="T71" i="4"/>
  <c r="U71" i="4"/>
  <c r="W71" i="4"/>
  <c r="C72" i="4"/>
  <c r="D72" i="4"/>
  <c r="E72" i="4"/>
  <c r="G72" i="4"/>
  <c r="H72" i="4"/>
  <c r="I72" i="4"/>
  <c r="J72" i="4"/>
  <c r="N72" i="4"/>
  <c r="O72" i="4"/>
  <c r="R72" i="4"/>
  <c r="S72" i="4"/>
  <c r="T72" i="4"/>
  <c r="U72" i="4"/>
  <c r="W72" i="4"/>
  <c r="C73" i="4"/>
  <c r="D73" i="4"/>
  <c r="E73" i="4"/>
  <c r="G73" i="4"/>
  <c r="H73" i="4"/>
  <c r="I73" i="4"/>
  <c r="J73" i="4"/>
  <c r="N73" i="4"/>
  <c r="O73" i="4"/>
  <c r="R73" i="4"/>
  <c r="S73" i="4"/>
  <c r="T73" i="4"/>
  <c r="U73" i="4"/>
  <c r="W73" i="4"/>
  <c r="C74" i="4"/>
  <c r="D74" i="4"/>
  <c r="E74" i="4"/>
  <c r="G74" i="4"/>
  <c r="H74" i="4"/>
  <c r="I74" i="4"/>
  <c r="J74" i="4"/>
  <c r="N74" i="4"/>
  <c r="O74" i="4"/>
  <c r="R74" i="4"/>
  <c r="S74" i="4"/>
  <c r="T74" i="4"/>
  <c r="U74" i="4"/>
  <c r="W74" i="4"/>
  <c r="C75" i="4"/>
  <c r="D75" i="4"/>
  <c r="E75" i="4"/>
  <c r="G75" i="4"/>
  <c r="H75" i="4"/>
  <c r="I75" i="4"/>
  <c r="J75" i="4"/>
  <c r="N75" i="4"/>
  <c r="O75" i="4"/>
  <c r="R75" i="4"/>
  <c r="S75" i="4"/>
  <c r="T75" i="4"/>
  <c r="U75" i="4"/>
  <c r="W75" i="4"/>
  <c r="C76" i="4"/>
  <c r="D76" i="4"/>
  <c r="E76" i="4"/>
  <c r="G76" i="4"/>
  <c r="H76" i="4"/>
  <c r="I76" i="4"/>
  <c r="J76" i="4"/>
  <c r="N76" i="4"/>
  <c r="O76" i="4"/>
  <c r="R76" i="4"/>
  <c r="S76" i="4"/>
  <c r="T76" i="4"/>
  <c r="U76" i="4"/>
  <c r="W76" i="4"/>
  <c r="C77" i="4"/>
  <c r="D77" i="4"/>
  <c r="E77" i="4"/>
  <c r="G77" i="4"/>
  <c r="H77" i="4"/>
  <c r="I77" i="4"/>
  <c r="J77" i="4"/>
  <c r="N77" i="4"/>
  <c r="O77" i="4"/>
  <c r="R77" i="4"/>
  <c r="S77" i="4"/>
  <c r="T77" i="4"/>
  <c r="U77" i="4"/>
  <c r="W77" i="4"/>
  <c r="C78" i="4"/>
  <c r="D78" i="4"/>
  <c r="E78" i="4"/>
  <c r="G78" i="4"/>
  <c r="H78" i="4"/>
  <c r="I78" i="4"/>
  <c r="J78" i="4"/>
  <c r="N78" i="4"/>
  <c r="O78" i="4"/>
  <c r="R78" i="4"/>
  <c r="S78" i="4"/>
  <c r="T78" i="4"/>
  <c r="U78" i="4"/>
  <c r="W78" i="4"/>
  <c r="C79" i="4"/>
  <c r="D79" i="4"/>
  <c r="E79" i="4"/>
  <c r="G79" i="4"/>
  <c r="H79" i="4"/>
  <c r="I79" i="4"/>
  <c r="J79" i="4"/>
  <c r="N79" i="4"/>
  <c r="O79" i="4"/>
  <c r="R79" i="4"/>
  <c r="S79" i="4"/>
  <c r="T79" i="4"/>
  <c r="U79" i="4"/>
  <c r="W79" i="4"/>
  <c r="C80" i="4"/>
  <c r="D80" i="4"/>
  <c r="E80" i="4"/>
  <c r="G80" i="4"/>
  <c r="H80" i="4"/>
  <c r="I80" i="4"/>
  <c r="J80" i="4"/>
  <c r="N80" i="4"/>
  <c r="O80" i="4"/>
  <c r="R80" i="4"/>
  <c r="S80" i="4"/>
  <c r="T80" i="4"/>
  <c r="U80" i="4"/>
  <c r="W80" i="4"/>
  <c r="C81" i="4"/>
  <c r="D81" i="4"/>
  <c r="E81" i="4"/>
  <c r="G81" i="4"/>
  <c r="H81" i="4"/>
  <c r="I81" i="4"/>
  <c r="J81" i="4"/>
  <c r="N81" i="4"/>
  <c r="O81" i="4"/>
  <c r="R81" i="4"/>
  <c r="S81" i="4"/>
  <c r="T81" i="4"/>
  <c r="U81" i="4"/>
  <c r="W81" i="4"/>
  <c r="C82" i="4"/>
  <c r="D82" i="4"/>
  <c r="E82" i="4"/>
  <c r="G82" i="4"/>
  <c r="H82" i="4"/>
  <c r="I82" i="4"/>
  <c r="J82" i="4"/>
  <c r="N82" i="4"/>
  <c r="O82" i="4"/>
  <c r="R82" i="4"/>
  <c r="S82" i="4"/>
  <c r="T82" i="4"/>
  <c r="U82" i="4"/>
  <c r="W82" i="4"/>
  <c r="C83" i="4"/>
  <c r="D83" i="4"/>
  <c r="E83" i="4"/>
  <c r="G83" i="4"/>
  <c r="H83" i="4"/>
  <c r="I83" i="4"/>
  <c r="J83" i="4"/>
  <c r="N83" i="4"/>
  <c r="O83" i="4"/>
  <c r="R83" i="4"/>
  <c r="S83" i="4"/>
  <c r="T83" i="4"/>
  <c r="U83" i="4" s="1"/>
  <c r="W83" i="4"/>
  <c r="C84" i="4"/>
  <c r="D84" i="4"/>
  <c r="E84" i="4"/>
  <c r="G84" i="4"/>
  <c r="H84" i="4"/>
  <c r="I84" i="4"/>
  <c r="J84" i="4"/>
  <c r="N84" i="4"/>
  <c r="O84" i="4"/>
  <c r="R84" i="4"/>
  <c r="S84" i="4"/>
  <c r="T84" i="4"/>
  <c r="U84" i="4"/>
  <c r="W84" i="4"/>
  <c r="C85" i="4"/>
  <c r="D85" i="4"/>
  <c r="E85" i="4"/>
  <c r="G85" i="4"/>
  <c r="H85" i="4"/>
  <c r="I85" i="4"/>
  <c r="J85" i="4"/>
  <c r="N85" i="4"/>
  <c r="O85" i="4"/>
  <c r="R85" i="4"/>
  <c r="S85" i="4"/>
  <c r="T85" i="4"/>
  <c r="U85" i="4"/>
  <c r="W85" i="4"/>
  <c r="C86" i="4"/>
  <c r="D86" i="4"/>
  <c r="E86" i="4"/>
  <c r="G86" i="4"/>
  <c r="H86" i="4"/>
  <c r="I86" i="4"/>
  <c r="J86" i="4"/>
  <c r="N86" i="4"/>
  <c r="O86" i="4"/>
  <c r="R86" i="4"/>
  <c r="S86" i="4"/>
  <c r="T86" i="4"/>
  <c r="U86" i="4"/>
  <c r="W86" i="4"/>
  <c r="C87" i="4"/>
  <c r="D87" i="4"/>
  <c r="E87" i="4"/>
  <c r="G87" i="4"/>
  <c r="H87" i="4"/>
  <c r="I87" i="4"/>
  <c r="J87" i="4"/>
  <c r="N87" i="4"/>
  <c r="O87" i="4"/>
  <c r="R87" i="4"/>
  <c r="S87" i="4"/>
  <c r="T87" i="4"/>
  <c r="U87" i="4"/>
  <c r="W87" i="4"/>
  <c r="C88" i="4"/>
  <c r="D88" i="4"/>
  <c r="E88" i="4"/>
  <c r="G88" i="4"/>
  <c r="H88" i="4"/>
  <c r="I88" i="4"/>
  <c r="J88" i="4"/>
  <c r="N88" i="4"/>
  <c r="O88" i="4"/>
  <c r="R88" i="4"/>
  <c r="S88" i="4"/>
  <c r="T88" i="4"/>
  <c r="U88" i="4"/>
  <c r="W88" i="4"/>
  <c r="C89" i="4"/>
  <c r="D89" i="4"/>
  <c r="E89" i="4"/>
  <c r="G89" i="4"/>
  <c r="H89" i="4"/>
  <c r="I89" i="4"/>
  <c r="J89" i="4"/>
  <c r="N89" i="4"/>
  <c r="O89" i="4"/>
  <c r="R89" i="4"/>
  <c r="S89" i="4"/>
  <c r="T89" i="4"/>
  <c r="U89" i="4"/>
  <c r="W89" i="4"/>
  <c r="C90" i="4"/>
  <c r="D90" i="4"/>
  <c r="E90" i="4"/>
  <c r="G90" i="4"/>
  <c r="H90" i="4"/>
  <c r="I90" i="4"/>
  <c r="J90" i="4"/>
  <c r="N90" i="4"/>
  <c r="O90" i="4"/>
  <c r="R90" i="4"/>
  <c r="S90" i="4"/>
  <c r="T90" i="4"/>
  <c r="U90" i="4" s="1"/>
  <c r="W90" i="4"/>
  <c r="C91" i="4"/>
  <c r="D91" i="4"/>
  <c r="E91" i="4"/>
  <c r="G91" i="4"/>
  <c r="H91" i="4"/>
  <c r="I91" i="4"/>
  <c r="J91" i="4"/>
  <c r="N91" i="4"/>
  <c r="O91" i="4"/>
  <c r="R91" i="4"/>
  <c r="S91" i="4"/>
  <c r="T91" i="4"/>
  <c r="U91" i="4"/>
  <c r="W91" i="4"/>
  <c r="C92" i="4"/>
  <c r="D92" i="4"/>
  <c r="E92" i="4"/>
  <c r="G92" i="4"/>
  <c r="H92" i="4"/>
  <c r="I92" i="4"/>
  <c r="J92" i="4"/>
  <c r="N92" i="4"/>
  <c r="O92" i="4"/>
  <c r="R92" i="4"/>
  <c r="S92" i="4"/>
  <c r="T92" i="4"/>
  <c r="U92" i="4" s="1"/>
  <c r="W92" i="4"/>
  <c r="C93" i="4"/>
  <c r="D93" i="4"/>
  <c r="E93" i="4"/>
  <c r="G93" i="4"/>
  <c r="H93" i="4"/>
  <c r="I93" i="4"/>
  <c r="J93" i="4"/>
  <c r="N93" i="4"/>
  <c r="O93" i="4"/>
  <c r="R93" i="4"/>
  <c r="S93" i="4"/>
  <c r="T93" i="4"/>
  <c r="U93" i="4"/>
  <c r="W93" i="4"/>
  <c r="C94" i="4"/>
  <c r="D94" i="4"/>
  <c r="E94" i="4"/>
  <c r="G94" i="4"/>
  <c r="H94" i="4"/>
  <c r="I94" i="4"/>
  <c r="J94" i="4"/>
  <c r="N94" i="4"/>
  <c r="O94" i="4"/>
  <c r="R94" i="4"/>
  <c r="S94" i="4"/>
  <c r="T94" i="4"/>
  <c r="U94" i="4"/>
  <c r="W94" i="4"/>
  <c r="C95" i="4"/>
  <c r="D95" i="4"/>
  <c r="E95" i="4"/>
  <c r="G95" i="4"/>
  <c r="H95" i="4"/>
  <c r="I95" i="4"/>
  <c r="J95" i="4"/>
  <c r="N95" i="4"/>
  <c r="O95" i="4"/>
  <c r="R95" i="4"/>
  <c r="S95" i="4"/>
  <c r="T95" i="4"/>
  <c r="U95" i="4"/>
  <c r="W95" i="4"/>
  <c r="C96" i="4"/>
  <c r="D96" i="4"/>
  <c r="E96" i="4"/>
  <c r="G96" i="4"/>
  <c r="H96" i="4"/>
  <c r="I96" i="4"/>
  <c r="J96" i="4"/>
  <c r="N96" i="4"/>
  <c r="O96" i="4"/>
  <c r="R96" i="4"/>
  <c r="S96" i="4"/>
  <c r="T96" i="4"/>
  <c r="U96" i="4"/>
  <c r="W96" i="4"/>
  <c r="C97" i="4"/>
  <c r="D97" i="4"/>
  <c r="E97" i="4"/>
  <c r="G97" i="4"/>
  <c r="H97" i="4"/>
  <c r="I97" i="4"/>
  <c r="J97" i="4"/>
  <c r="N97" i="4"/>
  <c r="O97" i="4"/>
  <c r="R97" i="4"/>
  <c r="S97" i="4"/>
  <c r="T97" i="4"/>
  <c r="U97" i="4"/>
  <c r="W97" i="4"/>
  <c r="C98" i="4"/>
  <c r="D98" i="4"/>
  <c r="E98" i="4"/>
  <c r="G98" i="4"/>
  <c r="H98" i="4"/>
  <c r="I98" i="4"/>
  <c r="J98" i="4"/>
  <c r="N98" i="4"/>
  <c r="O98" i="4"/>
  <c r="R98" i="4"/>
  <c r="S98" i="4"/>
  <c r="T98" i="4"/>
  <c r="U98" i="4"/>
  <c r="W98" i="4"/>
  <c r="C99" i="4"/>
  <c r="D99" i="4"/>
  <c r="E99" i="4"/>
  <c r="G99" i="4"/>
  <c r="H99" i="4"/>
  <c r="I99" i="4"/>
  <c r="J99" i="4"/>
  <c r="N99" i="4"/>
  <c r="O99" i="4"/>
  <c r="R99" i="4"/>
  <c r="S99" i="4"/>
  <c r="T99" i="4"/>
  <c r="U99" i="4"/>
  <c r="W99" i="4"/>
  <c r="C100" i="4"/>
  <c r="D100" i="4"/>
  <c r="E100" i="4"/>
  <c r="G100" i="4"/>
  <c r="H100" i="4"/>
  <c r="I100" i="4"/>
  <c r="J100" i="4"/>
  <c r="N100" i="4"/>
  <c r="O100" i="4"/>
  <c r="R100" i="4"/>
  <c r="S100" i="4"/>
  <c r="T100" i="4"/>
  <c r="U100" i="4" s="1"/>
  <c r="W100" i="4"/>
  <c r="C101" i="4"/>
  <c r="D101" i="4"/>
  <c r="E101" i="4"/>
  <c r="G101" i="4"/>
  <c r="H101" i="4"/>
  <c r="I101" i="4"/>
  <c r="J101" i="4"/>
  <c r="N101" i="4"/>
  <c r="O101" i="4"/>
  <c r="R101" i="4"/>
  <c r="S101" i="4"/>
  <c r="T101" i="4"/>
  <c r="U101" i="4" s="1"/>
  <c r="W101" i="4"/>
  <c r="C102" i="4"/>
  <c r="D102" i="4"/>
  <c r="E102" i="4"/>
  <c r="G102" i="4"/>
  <c r="H102" i="4"/>
  <c r="I102" i="4"/>
  <c r="J102" i="4"/>
  <c r="N102" i="4"/>
  <c r="O102" i="4"/>
  <c r="R102" i="4"/>
  <c r="S102" i="4"/>
  <c r="T102" i="4"/>
  <c r="U102" i="4"/>
  <c r="W102" i="4"/>
  <c r="C103" i="4"/>
  <c r="D103" i="4"/>
  <c r="E103" i="4"/>
  <c r="G103" i="4"/>
  <c r="H103" i="4"/>
  <c r="I103" i="4"/>
  <c r="J103" i="4"/>
  <c r="N103" i="4"/>
  <c r="O103" i="4"/>
  <c r="R103" i="4"/>
  <c r="S103" i="4"/>
  <c r="T103" i="4"/>
  <c r="U103" i="4"/>
  <c r="W103" i="4"/>
  <c r="C104" i="4"/>
  <c r="D104" i="4"/>
  <c r="E104" i="4"/>
  <c r="G104" i="4"/>
  <c r="H104" i="4"/>
  <c r="I104" i="4"/>
  <c r="J104" i="4"/>
  <c r="N104" i="4"/>
  <c r="O104" i="4"/>
  <c r="R104" i="4"/>
  <c r="S104" i="4"/>
  <c r="T104" i="4"/>
  <c r="U104" i="4"/>
  <c r="W104" i="4"/>
  <c r="C105" i="4"/>
  <c r="D105" i="4"/>
  <c r="E105" i="4"/>
  <c r="G105" i="4"/>
  <c r="H105" i="4"/>
  <c r="I105" i="4"/>
  <c r="J105" i="4"/>
  <c r="N105" i="4"/>
  <c r="O105" i="4"/>
  <c r="R105" i="4"/>
  <c r="S105" i="4"/>
  <c r="T105" i="4"/>
  <c r="U105" i="4"/>
  <c r="W105" i="4"/>
  <c r="C106" i="4"/>
  <c r="D106" i="4"/>
  <c r="E106" i="4"/>
  <c r="G106" i="4"/>
  <c r="H106" i="4"/>
  <c r="I106" i="4"/>
  <c r="J106" i="4"/>
  <c r="N106" i="4"/>
  <c r="O106" i="4"/>
  <c r="R106" i="4"/>
  <c r="S106" i="4"/>
  <c r="T106" i="4"/>
  <c r="U106" i="4"/>
  <c r="W106" i="4"/>
  <c r="C107" i="4"/>
  <c r="D107" i="4"/>
  <c r="E107" i="4"/>
  <c r="G107" i="4"/>
  <c r="H107" i="4"/>
  <c r="I107" i="4"/>
  <c r="J107" i="4"/>
  <c r="N107" i="4"/>
  <c r="O107" i="4"/>
  <c r="R107" i="4"/>
  <c r="S107" i="4"/>
  <c r="T107" i="4"/>
  <c r="U107" i="4"/>
  <c r="W107" i="4"/>
  <c r="C108" i="4"/>
  <c r="D108" i="4"/>
  <c r="E108" i="4"/>
  <c r="G108" i="4"/>
  <c r="H108" i="4"/>
  <c r="I108" i="4"/>
  <c r="J108" i="4"/>
  <c r="N108" i="4"/>
  <c r="O108" i="4"/>
  <c r="R108" i="4"/>
  <c r="S108" i="4"/>
  <c r="T108" i="4"/>
  <c r="U108" i="4"/>
  <c r="W108" i="4"/>
  <c r="C109" i="4"/>
  <c r="D109" i="4"/>
  <c r="E109" i="4"/>
  <c r="G109" i="4"/>
  <c r="H109" i="4"/>
  <c r="I109" i="4"/>
  <c r="J109" i="4"/>
  <c r="N109" i="4"/>
  <c r="O109" i="4"/>
  <c r="R109" i="4"/>
  <c r="S109" i="4"/>
  <c r="T109" i="4"/>
  <c r="U109" i="4"/>
  <c r="W109" i="4"/>
  <c r="C110" i="4"/>
  <c r="D110" i="4"/>
  <c r="E110" i="4"/>
  <c r="G110" i="4"/>
  <c r="H110" i="4"/>
  <c r="I110" i="4"/>
  <c r="J110" i="4"/>
  <c r="N110" i="4"/>
  <c r="O110" i="4"/>
  <c r="R110" i="4"/>
  <c r="S110" i="4"/>
  <c r="T110" i="4"/>
  <c r="U110" i="4"/>
  <c r="W110" i="4"/>
  <c r="C111" i="4"/>
  <c r="D111" i="4"/>
  <c r="E111" i="4"/>
  <c r="G111" i="4"/>
  <c r="H111" i="4"/>
  <c r="I111" i="4"/>
  <c r="J111" i="4"/>
  <c r="N111" i="4"/>
  <c r="O111" i="4"/>
  <c r="R111" i="4"/>
  <c r="S111" i="4"/>
  <c r="T111" i="4"/>
  <c r="U111" i="4"/>
  <c r="W111" i="4"/>
  <c r="C112" i="4"/>
  <c r="D112" i="4"/>
  <c r="E112" i="4"/>
  <c r="G112" i="4"/>
  <c r="H112" i="4"/>
  <c r="I112" i="4"/>
  <c r="J112" i="4"/>
  <c r="N112" i="4"/>
  <c r="O112" i="4"/>
  <c r="R112" i="4"/>
  <c r="S112" i="4"/>
  <c r="T112" i="4"/>
  <c r="U112" i="4"/>
  <c r="W112" i="4"/>
  <c r="C113" i="4"/>
  <c r="D113" i="4"/>
  <c r="E113" i="4"/>
  <c r="G113" i="4"/>
  <c r="H113" i="4"/>
  <c r="I113" i="4"/>
  <c r="J113" i="4"/>
  <c r="N113" i="4"/>
  <c r="O113" i="4"/>
  <c r="R113" i="4"/>
  <c r="S113" i="4"/>
  <c r="T113" i="4"/>
  <c r="U113" i="4"/>
  <c r="W113" i="4"/>
  <c r="C114" i="4"/>
  <c r="D114" i="4"/>
  <c r="E114" i="4"/>
  <c r="G114" i="4"/>
  <c r="H114" i="4"/>
  <c r="I114" i="4"/>
  <c r="J114" i="4"/>
  <c r="N114" i="4"/>
  <c r="O114" i="4"/>
  <c r="R114" i="4"/>
  <c r="S114" i="4"/>
  <c r="T114" i="4"/>
  <c r="U114" i="4"/>
  <c r="W114" i="4"/>
  <c r="C115" i="4"/>
  <c r="D115" i="4"/>
  <c r="E115" i="4"/>
  <c r="G115" i="4"/>
  <c r="H115" i="4"/>
  <c r="I115" i="4"/>
  <c r="J115" i="4"/>
  <c r="N115" i="4"/>
  <c r="O115" i="4"/>
  <c r="R115" i="4"/>
  <c r="S115" i="4"/>
  <c r="T115" i="4"/>
  <c r="U115" i="4"/>
  <c r="W115" i="4"/>
  <c r="C116" i="4"/>
  <c r="D116" i="4"/>
  <c r="E116" i="4"/>
  <c r="G116" i="4"/>
  <c r="H116" i="4"/>
  <c r="I116" i="4"/>
  <c r="J116" i="4"/>
  <c r="N116" i="4"/>
  <c r="O116" i="4"/>
  <c r="R116" i="4"/>
  <c r="S116" i="4"/>
  <c r="T116" i="4"/>
  <c r="U116" i="4"/>
  <c r="W116" i="4"/>
  <c r="C117" i="4"/>
  <c r="D117" i="4"/>
  <c r="E117" i="4"/>
  <c r="G117" i="4"/>
  <c r="H117" i="4"/>
  <c r="I117" i="4"/>
  <c r="J117" i="4"/>
  <c r="N117" i="4"/>
  <c r="O117" i="4"/>
  <c r="R117" i="4"/>
  <c r="S117" i="4"/>
  <c r="T117" i="4"/>
  <c r="U117" i="4"/>
  <c r="W117" i="4"/>
  <c r="C118" i="4"/>
  <c r="D118" i="4"/>
  <c r="E118" i="4"/>
  <c r="G118" i="4"/>
  <c r="H118" i="4"/>
  <c r="I118" i="4"/>
  <c r="J118" i="4"/>
  <c r="N118" i="4"/>
  <c r="O118" i="4"/>
  <c r="R118" i="4"/>
  <c r="S118" i="4"/>
  <c r="T118" i="4"/>
  <c r="U118" i="4"/>
  <c r="W118" i="4"/>
  <c r="C119" i="4"/>
  <c r="D119" i="4"/>
  <c r="E119" i="4"/>
  <c r="G119" i="4"/>
  <c r="H119" i="4"/>
  <c r="I119" i="4"/>
  <c r="J119" i="4"/>
  <c r="N119" i="4"/>
  <c r="O119" i="4"/>
  <c r="R119" i="4"/>
  <c r="S119" i="4"/>
  <c r="T119" i="4"/>
  <c r="U119" i="4"/>
  <c r="W119" i="4"/>
  <c r="C120" i="4"/>
  <c r="D120" i="4"/>
  <c r="E120" i="4"/>
  <c r="G120" i="4"/>
  <c r="H120" i="4"/>
  <c r="I120" i="4"/>
  <c r="J120" i="4"/>
  <c r="N120" i="4"/>
  <c r="O120" i="4"/>
  <c r="R120" i="4"/>
  <c r="S120" i="4"/>
  <c r="T120" i="4"/>
  <c r="U120" i="4"/>
  <c r="W120" i="4"/>
  <c r="C121" i="4"/>
  <c r="D121" i="4"/>
  <c r="E121" i="4"/>
  <c r="G121" i="4"/>
  <c r="H121" i="4"/>
  <c r="I121" i="4"/>
  <c r="J121" i="4"/>
  <c r="N121" i="4"/>
  <c r="O121" i="4"/>
  <c r="R121" i="4"/>
  <c r="S121" i="4"/>
  <c r="T121" i="4"/>
  <c r="U121" i="4"/>
  <c r="W121" i="4"/>
  <c r="C122" i="4"/>
  <c r="D122" i="4"/>
  <c r="E122" i="4"/>
  <c r="G122" i="4"/>
  <c r="H122" i="4"/>
  <c r="I122" i="4"/>
  <c r="J122" i="4"/>
  <c r="N122" i="4"/>
  <c r="O122" i="4"/>
  <c r="R122" i="4"/>
  <c r="S122" i="4"/>
  <c r="T122" i="4"/>
  <c r="U122" i="4"/>
  <c r="W122" i="4"/>
  <c r="C123" i="4"/>
  <c r="D123" i="4"/>
  <c r="E123" i="4"/>
  <c r="G123" i="4"/>
  <c r="H123" i="4"/>
  <c r="I123" i="4"/>
  <c r="J123" i="4"/>
  <c r="N123" i="4"/>
  <c r="O123" i="4"/>
  <c r="R123" i="4"/>
  <c r="S123" i="4"/>
  <c r="T123" i="4"/>
  <c r="U123" i="4"/>
  <c r="W123" i="4"/>
  <c r="C124" i="4"/>
  <c r="D124" i="4"/>
  <c r="E124" i="4"/>
  <c r="G124" i="4"/>
  <c r="H124" i="4"/>
  <c r="I124" i="4"/>
  <c r="J124" i="4"/>
  <c r="N124" i="4"/>
  <c r="O124" i="4"/>
  <c r="R124" i="4"/>
  <c r="S124" i="4"/>
  <c r="T124" i="4"/>
  <c r="U124" i="4"/>
  <c r="W124" i="4"/>
  <c r="C125" i="4"/>
  <c r="D125" i="4"/>
  <c r="E125" i="4"/>
  <c r="G125" i="4"/>
  <c r="H125" i="4"/>
  <c r="I125" i="4"/>
  <c r="J125" i="4"/>
  <c r="N125" i="4"/>
  <c r="O125" i="4"/>
  <c r="R125" i="4"/>
  <c r="S125" i="4"/>
  <c r="T125" i="4"/>
  <c r="U125" i="4"/>
  <c r="W125" i="4"/>
  <c r="C126" i="4"/>
  <c r="D126" i="4"/>
  <c r="E126" i="4"/>
  <c r="G126" i="4"/>
  <c r="H126" i="4"/>
  <c r="I126" i="4"/>
  <c r="J126" i="4"/>
  <c r="N126" i="4"/>
  <c r="O126" i="4"/>
  <c r="R126" i="4"/>
  <c r="S126" i="4"/>
  <c r="T126" i="4"/>
  <c r="U126" i="4"/>
  <c r="W126" i="4"/>
  <c r="C127" i="4"/>
  <c r="D127" i="4"/>
  <c r="E127" i="4"/>
  <c r="G127" i="4"/>
  <c r="H127" i="4"/>
  <c r="I127" i="4"/>
  <c r="J127" i="4"/>
  <c r="N127" i="4"/>
  <c r="O127" i="4"/>
  <c r="R127" i="4"/>
  <c r="S127" i="4"/>
  <c r="T127" i="4"/>
  <c r="U127" i="4"/>
  <c r="W127" i="4"/>
  <c r="C128" i="4"/>
  <c r="D128" i="4"/>
  <c r="E128" i="4"/>
  <c r="G128" i="4"/>
  <c r="H128" i="4"/>
  <c r="I128" i="4"/>
  <c r="J128" i="4"/>
  <c r="N128" i="4"/>
  <c r="O128" i="4"/>
  <c r="R128" i="4"/>
  <c r="S128" i="4"/>
  <c r="T128" i="4"/>
  <c r="U128" i="4" s="1"/>
  <c r="W128" i="4"/>
  <c r="C129" i="4"/>
  <c r="D129" i="4"/>
  <c r="E129" i="4"/>
  <c r="G129" i="4"/>
  <c r="H129" i="4"/>
  <c r="I129" i="4"/>
  <c r="J129" i="4"/>
  <c r="N129" i="4"/>
  <c r="O129" i="4"/>
  <c r="R129" i="4"/>
  <c r="S129" i="4"/>
  <c r="T129" i="4"/>
  <c r="U129" i="4"/>
  <c r="W129" i="4"/>
  <c r="C130" i="4"/>
  <c r="D130" i="4"/>
  <c r="E130" i="4"/>
  <c r="G130" i="4"/>
  <c r="H130" i="4"/>
  <c r="I130" i="4"/>
  <c r="J130" i="4"/>
  <c r="N130" i="4"/>
  <c r="O130" i="4"/>
  <c r="R130" i="4"/>
  <c r="S130" i="4"/>
  <c r="T130" i="4"/>
  <c r="U130" i="4"/>
  <c r="W130" i="4"/>
  <c r="C131" i="4"/>
  <c r="D131" i="4"/>
  <c r="E131" i="4"/>
  <c r="G131" i="4"/>
  <c r="H131" i="4"/>
  <c r="I131" i="4"/>
  <c r="J131" i="4"/>
  <c r="N131" i="4"/>
  <c r="O131" i="4"/>
  <c r="R131" i="4"/>
  <c r="S131" i="4"/>
  <c r="T131" i="4"/>
  <c r="U131" i="4" s="1"/>
  <c r="W131" i="4"/>
  <c r="C132" i="4"/>
  <c r="D132" i="4"/>
  <c r="E132" i="4"/>
  <c r="G132" i="4"/>
  <c r="H132" i="4"/>
  <c r="I132" i="4"/>
  <c r="J132" i="4"/>
  <c r="N132" i="4"/>
  <c r="O132" i="4"/>
  <c r="R132" i="4"/>
  <c r="S132" i="4"/>
  <c r="T132" i="4"/>
  <c r="U132" i="4"/>
  <c r="W132" i="4"/>
  <c r="C133" i="4"/>
  <c r="D133" i="4"/>
  <c r="E133" i="4"/>
  <c r="G133" i="4"/>
  <c r="H133" i="4"/>
  <c r="I133" i="4"/>
  <c r="J133" i="4"/>
  <c r="N133" i="4"/>
  <c r="O133" i="4"/>
  <c r="R133" i="4"/>
  <c r="S133" i="4"/>
  <c r="T133" i="4"/>
  <c r="U133" i="4" s="1"/>
  <c r="W133" i="4"/>
  <c r="C134" i="4"/>
  <c r="D134" i="4"/>
  <c r="E134" i="4"/>
  <c r="G134" i="4"/>
  <c r="H134" i="4"/>
  <c r="I134" i="4"/>
  <c r="J134" i="4"/>
  <c r="N134" i="4"/>
  <c r="O134" i="4"/>
  <c r="R134" i="4"/>
  <c r="S134" i="4"/>
  <c r="T134" i="4"/>
  <c r="U134" i="4" s="1"/>
  <c r="W134" i="4"/>
  <c r="C135" i="4"/>
  <c r="D135" i="4"/>
  <c r="E135" i="4"/>
  <c r="G135" i="4"/>
  <c r="H135" i="4"/>
  <c r="I135" i="4"/>
  <c r="J135" i="4"/>
  <c r="N135" i="4"/>
  <c r="O135" i="4"/>
  <c r="R135" i="4"/>
  <c r="S135" i="4"/>
  <c r="T135" i="4"/>
  <c r="U135" i="4"/>
  <c r="W135" i="4"/>
  <c r="C136" i="4"/>
  <c r="D136" i="4"/>
  <c r="E136" i="4"/>
  <c r="G136" i="4"/>
  <c r="H136" i="4"/>
  <c r="I136" i="4"/>
  <c r="J136" i="4"/>
  <c r="N136" i="4"/>
  <c r="O136" i="4"/>
  <c r="R136" i="4"/>
  <c r="S136" i="4"/>
  <c r="T136" i="4"/>
  <c r="U136" i="4"/>
  <c r="W136" i="4"/>
  <c r="C137" i="4"/>
  <c r="D137" i="4"/>
  <c r="E137" i="4"/>
  <c r="G137" i="4"/>
  <c r="H137" i="4"/>
  <c r="I137" i="4"/>
  <c r="J137" i="4"/>
  <c r="N137" i="4"/>
  <c r="O137" i="4"/>
  <c r="R137" i="4"/>
  <c r="S137" i="4"/>
  <c r="T137" i="4"/>
  <c r="U137" i="4"/>
  <c r="W137" i="4"/>
  <c r="C138" i="4"/>
  <c r="D138" i="4"/>
  <c r="E138" i="4"/>
  <c r="G138" i="4"/>
  <c r="H138" i="4"/>
  <c r="I138" i="4"/>
  <c r="J138" i="4"/>
  <c r="N138" i="4"/>
  <c r="O138" i="4"/>
  <c r="R138" i="4"/>
  <c r="S138" i="4"/>
  <c r="T138" i="4"/>
  <c r="U138" i="4"/>
  <c r="W138" i="4"/>
  <c r="C139" i="4"/>
  <c r="D139" i="4"/>
  <c r="E139" i="4"/>
  <c r="G139" i="4"/>
  <c r="H139" i="4"/>
  <c r="I139" i="4"/>
  <c r="J139" i="4"/>
  <c r="N139" i="4"/>
  <c r="O139" i="4"/>
  <c r="R139" i="4"/>
  <c r="S139" i="4"/>
  <c r="T139" i="4"/>
  <c r="U139" i="4"/>
  <c r="W139" i="4"/>
  <c r="C140" i="4"/>
  <c r="D140" i="4"/>
  <c r="E140" i="4"/>
  <c r="G140" i="4"/>
  <c r="H140" i="4"/>
  <c r="I140" i="4"/>
  <c r="J140" i="4"/>
  <c r="N140" i="4"/>
  <c r="O140" i="4"/>
  <c r="R140" i="4"/>
  <c r="S140" i="4"/>
  <c r="T140" i="4"/>
  <c r="U140" i="4"/>
  <c r="W140" i="4"/>
  <c r="C141" i="4"/>
  <c r="D141" i="4"/>
  <c r="E141" i="4"/>
  <c r="G141" i="4"/>
  <c r="H141" i="4"/>
  <c r="I141" i="4"/>
  <c r="J141" i="4"/>
  <c r="N141" i="4"/>
  <c r="O141" i="4"/>
  <c r="R141" i="4"/>
  <c r="S141" i="4"/>
  <c r="T141" i="4"/>
  <c r="U141" i="4" s="1"/>
  <c r="W141" i="4"/>
  <c r="C142" i="4"/>
  <c r="D142" i="4"/>
  <c r="E142" i="4"/>
  <c r="G142" i="4"/>
  <c r="H142" i="4"/>
  <c r="I142" i="4"/>
  <c r="J142" i="4"/>
  <c r="N142" i="4"/>
  <c r="O142" i="4"/>
  <c r="R142" i="4"/>
  <c r="S142" i="4"/>
  <c r="T142" i="4"/>
  <c r="U142" i="4"/>
  <c r="W142" i="4"/>
  <c r="C143" i="4"/>
  <c r="D143" i="4"/>
  <c r="E143" i="4"/>
  <c r="G143" i="4"/>
  <c r="H143" i="4"/>
  <c r="I143" i="4"/>
  <c r="J143" i="4"/>
  <c r="N143" i="4"/>
  <c r="O143" i="4"/>
  <c r="R143" i="4"/>
  <c r="S143" i="4"/>
  <c r="T143" i="4"/>
  <c r="U143" i="4"/>
  <c r="W143" i="4"/>
  <c r="C144" i="4"/>
  <c r="D144" i="4"/>
  <c r="E144" i="4"/>
  <c r="G144" i="4"/>
  <c r="H144" i="4"/>
  <c r="I144" i="4"/>
  <c r="J144" i="4"/>
  <c r="N144" i="4"/>
  <c r="O144" i="4"/>
  <c r="R144" i="4"/>
  <c r="S144" i="4"/>
  <c r="T144" i="4"/>
  <c r="U144" i="4"/>
  <c r="W144" i="4"/>
  <c r="C145" i="4"/>
  <c r="D145" i="4"/>
  <c r="E145" i="4"/>
  <c r="G145" i="4"/>
  <c r="H145" i="4"/>
  <c r="I145" i="4"/>
  <c r="J145" i="4"/>
  <c r="N145" i="4"/>
  <c r="O145" i="4"/>
  <c r="R145" i="4"/>
  <c r="S145" i="4"/>
  <c r="T145" i="4"/>
  <c r="U145" i="4"/>
  <c r="W145" i="4"/>
  <c r="C146" i="4"/>
  <c r="D146" i="4"/>
  <c r="E146" i="4"/>
  <c r="G146" i="4"/>
  <c r="H146" i="4"/>
  <c r="I146" i="4"/>
  <c r="J146" i="4"/>
  <c r="N146" i="4"/>
  <c r="O146" i="4"/>
  <c r="R146" i="4"/>
  <c r="S146" i="4"/>
  <c r="T146" i="4"/>
  <c r="U146" i="4"/>
  <c r="W146" i="4"/>
  <c r="C147" i="4"/>
  <c r="D147" i="4"/>
  <c r="E147" i="4"/>
  <c r="G147" i="4"/>
  <c r="H147" i="4"/>
  <c r="I147" i="4"/>
  <c r="J147" i="4"/>
  <c r="N147" i="4"/>
  <c r="O147" i="4"/>
  <c r="R147" i="4"/>
  <c r="S147" i="4"/>
  <c r="T147" i="4"/>
  <c r="U147" i="4"/>
  <c r="W147" i="4"/>
  <c r="C148" i="4"/>
  <c r="D148" i="4"/>
  <c r="E148" i="4"/>
  <c r="G148" i="4"/>
  <c r="H148" i="4"/>
  <c r="I148" i="4"/>
  <c r="J148" i="4"/>
  <c r="N148" i="4"/>
  <c r="O148" i="4"/>
  <c r="R148" i="4"/>
  <c r="S148" i="4"/>
  <c r="T148" i="4"/>
  <c r="U148" i="4"/>
  <c r="W148" i="4"/>
  <c r="C149" i="4"/>
  <c r="D149" i="4"/>
  <c r="E149" i="4"/>
  <c r="G149" i="4"/>
  <c r="H149" i="4"/>
  <c r="I149" i="4"/>
  <c r="J149" i="4"/>
  <c r="N149" i="4"/>
  <c r="O149" i="4"/>
  <c r="R149" i="4"/>
  <c r="S149" i="4"/>
  <c r="T149" i="4"/>
  <c r="U149" i="4"/>
  <c r="W149" i="4"/>
  <c r="C150" i="4"/>
  <c r="D150" i="4"/>
  <c r="E150" i="4"/>
  <c r="G150" i="4"/>
  <c r="H150" i="4"/>
  <c r="I150" i="4"/>
  <c r="J150" i="4"/>
  <c r="N150" i="4"/>
  <c r="O150" i="4"/>
  <c r="R150" i="4"/>
  <c r="S150" i="4"/>
  <c r="T150" i="4"/>
  <c r="U150" i="4"/>
  <c r="W150" i="4"/>
  <c r="C151" i="4"/>
  <c r="D151" i="4"/>
  <c r="E151" i="4"/>
  <c r="G151" i="4"/>
  <c r="H151" i="4"/>
  <c r="I151" i="4"/>
  <c r="J151" i="4"/>
  <c r="N151" i="4"/>
  <c r="O151" i="4"/>
  <c r="R151" i="4"/>
  <c r="S151" i="4"/>
  <c r="T151" i="4"/>
  <c r="U151" i="4" s="1"/>
  <c r="W151" i="4"/>
  <c r="C152" i="4"/>
  <c r="D152" i="4"/>
  <c r="E152" i="4"/>
  <c r="G152" i="4"/>
  <c r="H152" i="4"/>
  <c r="I152" i="4"/>
  <c r="J152" i="4"/>
  <c r="N152" i="4"/>
  <c r="O152" i="4"/>
  <c r="R152" i="4"/>
  <c r="S152" i="4"/>
  <c r="T152" i="4"/>
  <c r="U152" i="4"/>
  <c r="W152" i="4"/>
  <c r="C153" i="4"/>
  <c r="D153" i="4"/>
  <c r="E153" i="4"/>
  <c r="G153" i="4"/>
  <c r="H153" i="4"/>
  <c r="I153" i="4"/>
  <c r="J153" i="4"/>
  <c r="N153" i="4"/>
  <c r="O153" i="4"/>
  <c r="R153" i="4"/>
  <c r="S153" i="4"/>
  <c r="T153" i="4"/>
  <c r="U153" i="4"/>
  <c r="W153" i="4"/>
  <c r="C154" i="4"/>
  <c r="D154" i="4"/>
  <c r="E154" i="4"/>
  <c r="G154" i="4"/>
  <c r="H154" i="4"/>
  <c r="I154" i="4"/>
  <c r="J154" i="4"/>
  <c r="N154" i="4"/>
  <c r="O154" i="4"/>
  <c r="R154" i="4"/>
  <c r="S154" i="4"/>
  <c r="T154" i="4"/>
  <c r="U154" i="4"/>
  <c r="W154" i="4"/>
  <c r="C155" i="4"/>
  <c r="D155" i="4"/>
  <c r="E155" i="4"/>
  <c r="G155" i="4"/>
  <c r="H155" i="4"/>
  <c r="I155" i="4"/>
  <c r="J155" i="4"/>
  <c r="N155" i="4"/>
  <c r="O155" i="4"/>
  <c r="R155" i="4"/>
  <c r="S155" i="4"/>
  <c r="T155" i="4"/>
  <c r="U155" i="4"/>
  <c r="W155" i="4"/>
  <c r="C156" i="4"/>
  <c r="D156" i="4"/>
  <c r="E156" i="4"/>
  <c r="G156" i="4"/>
  <c r="H156" i="4"/>
  <c r="I156" i="4"/>
  <c r="J156" i="4"/>
  <c r="N156" i="4"/>
  <c r="O156" i="4"/>
  <c r="R156" i="4"/>
  <c r="S156" i="4"/>
  <c r="T156" i="4"/>
  <c r="U156" i="4"/>
  <c r="W156" i="4"/>
  <c r="C157" i="4"/>
  <c r="D157" i="4"/>
  <c r="E157" i="4"/>
  <c r="G157" i="4"/>
  <c r="H157" i="4"/>
  <c r="I157" i="4"/>
  <c r="J157" i="4"/>
  <c r="N157" i="4"/>
  <c r="O157" i="4"/>
  <c r="R157" i="4"/>
  <c r="S157" i="4"/>
  <c r="T157" i="4"/>
  <c r="U157" i="4"/>
  <c r="W157" i="4"/>
  <c r="C158" i="4"/>
  <c r="D158" i="4"/>
  <c r="E158" i="4"/>
  <c r="G158" i="4"/>
  <c r="H158" i="4"/>
  <c r="I158" i="4"/>
  <c r="J158" i="4"/>
  <c r="N158" i="4"/>
  <c r="O158" i="4"/>
  <c r="R158" i="4"/>
  <c r="S158" i="4"/>
  <c r="T158" i="4"/>
  <c r="U158" i="4"/>
  <c r="W158" i="4"/>
  <c r="C159" i="4"/>
  <c r="D159" i="4"/>
  <c r="E159" i="4"/>
  <c r="G159" i="4"/>
  <c r="H159" i="4"/>
  <c r="I159" i="4"/>
  <c r="J159" i="4"/>
  <c r="N159" i="4"/>
  <c r="O159" i="4"/>
  <c r="R159" i="4"/>
  <c r="S159" i="4"/>
  <c r="T159" i="4"/>
  <c r="U159" i="4"/>
  <c r="W159" i="4"/>
  <c r="C160" i="4"/>
  <c r="D160" i="4"/>
  <c r="E160" i="4"/>
  <c r="G160" i="4"/>
  <c r="H160" i="4"/>
  <c r="I160" i="4"/>
  <c r="J160" i="4"/>
  <c r="N160" i="4"/>
  <c r="O160" i="4"/>
  <c r="R160" i="4"/>
  <c r="S160" i="4"/>
  <c r="T160" i="4"/>
  <c r="U160" i="4"/>
  <c r="W160" i="4"/>
  <c r="C161" i="4"/>
  <c r="D161" i="4"/>
  <c r="E161" i="4"/>
  <c r="G161" i="4"/>
  <c r="H161" i="4"/>
  <c r="I161" i="4"/>
  <c r="J161" i="4"/>
  <c r="N161" i="4"/>
  <c r="O161" i="4"/>
  <c r="R161" i="4"/>
  <c r="S161" i="4"/>
  <c r="T161" i="4"/>
  <c r="U161" i="4"/>
  <c r="W161" i="4"/>
  <c r="C162" i="4"/>
  <c r="D162" i="4"/>
  <c r="E162" i="4"/>
  <c r="G162" i="4"/>
  <c r="H162" i="4"/>
  <c r="I162" i="4"/>
  <c r="J162" i="4"/>
  <c r="N162" i="4"/>
  <c r="O162" i="4"/>
  <c r="R162" i="4"/>
  <c r="S162" i="4"/>
  <c r="T162" i="4"/>
  <c r="U162" i="4"/>
  <c r="W162" i="4"/>
  <c r="C163" i="4"/>
  <c r="D163" i="4"/>
  <c r="E163" i="4"/>
  <c r="G163" i="4"/>
  <c r="H163" i="4"/>
  <c r="I163" i="4"/>
  <c r="J163" i="4"/>
  <c r="N163" i="4"/>
  <c r="O163" i="4"/>
  <c r="R163" i="4"/>
  <c r="S163" i="4"/>
  <c r="T163" i="4"/>
  <c r="U163" i="4"/>
  <c r="W163" i="4"/>
  <c r="C164" i="4"/>
  <c r="D164" i="4"/>
  <c r="E164" i="4"/>
  <c r="G164" i="4"/>
  <c r="H164" i="4"/>
  <c r="I164" i="4"/>
  <c r="J164" i="4"/>
  <c r="N164" i="4"/>
  <c r="O164" i="4"/>
  <c r="R164" i="4"/>
  <c r="S164" i="4"/>
  <c r="T164" i="4"/>
  <c r="U164" i="4"/>
  <c r="W164" i="4"/>
  <c r="C165" i="4"/>
  <c r="D165" i="4"/>
  <c r="E165" i="4"/>
  <c r="G165" i="4"/>
  <c r="H165" i="4"/>
  <c r="I165" i="4"/>
  <c r="J165" i="4"/>
  <c r="N165" i="4"/>
  <c r="O165" i="4"/>
  <c r="R165" i="4"/>
  <c r="S165" i="4"/>
  <c r="T165" i="4"/>
  <c r="U165" i="4"/>
  <c r="W165" i="4"/>
  <c r="C166" i="4"/>
  <c r="D166" i="4"/>
  <c r="E166" i="4"/>
  <c r="G166" i="4"/>
  <c r="H166" i="4"/>
  <c r="I166" i="4"/>
  <c r="J166" i="4"/>
  <c r="N166" i="4"/>
  <c r="O166" i="4"/>
  <c r="R166" i="4"/>
  <c r="S166" i="4"/>
  <c r="T166" i="4"/>
  <c r="U166" i="4"/>
  <c r="W166" i="4"/>
  <c r="C167" i="4"/>
  <c r="D167" i="4"/>
  <c r="E167" i="4"/>
  <c r="G167" i="4"/>
  <c r="H167" i="4"/>
  <c r="I167" i="4"/>
  <c r="J167" i="4"/>
  <c r="N167" i="4"/>
  <c r="O167" i="4"/>
  <c r="R167" i="4"/>
  <c r="S167" i="4"/>
  <c r="T167" i="4"/>
  <c r="U167" i="4"/>
  <c r="W167" i="4"/>
  <c r="C168" i="4"/>
  <c r="D168" i="4"/>
  <c r="E168" i="4"/>
  <c r="G168" i="4"/>
  <c r="H168" i="4"/>
  <c r="I168" i="4"/>
  <c r="J168" i="4"/>
  <c r="N168" i="4"/>
  <c r="O168" i="4"/>
  <c r="R168" i="4"/>
  <c r="S168" i="4"/>
  <c r="T168" i="4"/>
  <c r="U168" i="4"/>
  <c r="W168" i="4"/>
  <c r="C169" i="4"/>
  <c r="D169" i="4"/>
  <c r="E169" i="4"/>
  <c r="G169" i="4"/>
  <c r="H169" i="4"/>
  <c r="I169" i="4"/>
  <c r="J169" i="4"/>
  <c r="N169" i="4"/>
  <c r="O169" i="4"/>
  <c r="R169" i="4"/>
  <c r="S169" i="4"/>
  <c r="T169" i="4"/>
  <c r="U169" i="4"/>
  <c r="W169" i="4"/>
  <c r="C170" i="4"/>
  <c r="D170" i="4"/>
  <c r="E170" i="4"/>
  <c r="G170" i="4"/>
  <c r="H170" i="4"/>
  <c r="I170" i="4"/>
  <c r="J170" i="4"/>
  <c r="N170" i="4"/>
  <c r="O170" i="4"/>
  <c r="R170" i="4"/>
  <c r="S170" i="4"/>
  <c r="T170" i="4"/>
  <c r="U170" i="4"/>
  <c r="W170" i="4"/>
  <c r="C171" i="4"/>
  <c r="D171" i="4"/>
  <c r="E171" i="4"/>
  <c r="G171" i="4"/>
  <c r="H171" i="4"/>
  <c r="I171" i="4"/>
  <c r="J171" i="4"/>
  <c r="N171" i="4"/>
  <c r="O171" i="4"/>
  <c r="R171" i="4"/>
  <c r="S171" i="4"/>
  <c r="T171" i="4"/>
  <c r="U171" i="4"/>
  <c r="W171" i="4"/>
  <c r="C172" i="4"/>
  <c r="D172" i="4"/>
  <c r="E172" i="4"/>
  <c r="G172" i="4"/>
  <c r="H172" i="4"/>
  <c r="I172" i="4"/>
  <c r="J172" i="4"/>
  <c r="N172" i="4"/>
  <c r="O172" i="4"/>
  <c r="R172" i="4"/>
  <c r="S172" i="4"/>
  <c r="T172" i="4"/>
  <c r="U172" i="4"/>
  <c r="W172" i="4"/>
  <c r="C173" i="4"/>
  <c r="D173" i="4"/>
  <c r="E173" i="4"/>
  <c r="G173" i="4"/>
  <c r="H173" i="4"/>
  <c r="I173" i="4"/>
  <c r="J173" i="4"/>
  <c r="N173" i="4"/>
  <c r="O173" i="4"/>
  <c r="R173" i="4"/>
  <c r="S173" i="4"/>
  <c r="T173" i="4"/>
  <c r="U173" i="4"/>
  <c r="W173" i="4"/>
  <c r="C174" i="4"/>
  <c r="D174" i="4"/>
  <c r="E174" i="4"/>
  <c r="G174" i="4"/>
  <c r="H174" i="4"/>
  <c r="I174" i="4"/>
  <c r="J174" i="4"/>
  <c r="N174" i="4"/>
  <c r="O174" i="4"/>
  <c r="R174" i="4"/>
  <c r="S174" i="4"/>
  <c r="T174" i="4"/>
  <c r="U174" i="4"/>
  <c r="W174" i="4"/>
  <c r="C175" i="4"/>
  <c r="D175" i="4"/>
  <c r="E175" i="4"/>
  <c r="G175" i="4"/>
  <c r="H175" i="4"/>
  <c r="I175" i="4"/>
  <c r="J175" i="4"/>
  <c r="N175" i="4"/>
  <c r="O175" i="4"/>
  <c r="R175" i="4"/>
  <c r="S175" i="4"/>
  <c r="T175" i="4"/>
  <c r="U175" i="4"/>
  <c r="W175" i="4"/>
  <c r="C176" i="4"/>
  <c r="D176" i="4"/>
  <c r="E176" i="4"/>
  <c r="G176" i="4"/>
  <c r="H176" i="4"/>
  <c r="I176" i="4"/>
  <c r="J176" i="4"/>
  <c r="N176" i="4"/>
  <c r="O176" i="4"/>
  <c r="R176" i="4"/>
  <c r="S176" i="4"/>
  <c r="T176" i="4"/>
  <c r="U176" i="4"/>
  <c r="W176" i="4"/>
  <c r="C177" i="4"/>
  <c r="D177" i="4"/>
  <c r="E177" i="4"/>
  <c r="G177" i="4"/>
  <c r="H177" i="4"/>
  <c r="I177" i="4"/>
  <c r="J177" i="4"/>
  <c r="N177" i="4"/>
  <c r="O177" i="4"/>
  <c r="R177" i="4"/>
  <c r="S177" i="4"/>
  <c r="T177" i="4"/>
  <c r="U177" i="4"/>
  <c r="W177" i="4"/>
  <c r="C178" i="4"/>
  <c r="D178" i="4"/>
  <c r="E178" i="4"/>
  <c r="G178" i="4"/>
  <c r="H178" i="4"/>
  <c r="I178" i="4"/>
  <c r="J178" i="4"/>
  <c r="N178" i="4"/>
  <c r="O178" i="4"/>
  <c r="R178" i="4"/>
  <c r="S178" i="4"/>
  <c r="T178" i="4"/>
  <c r="U178" i="4"/>
  <c r="W178" i="4"/>
  <c r="C179" i="4"/>
  <c r="D179" i="4"/>
  <c r="E179" i="4"/>
  <c r="G179" i="4"/>
  <c r="H179" i="4"/>
  <c r="I179" i="4"/>
  <c r="J179" i="4"/>
  <c r="N179" i="4"/>
  <c r="O179" i="4"/>
  <c r="R179" i="4"/>
  <c r="S179" i="4"/>
  <c r="T179" i="4"/>
  <c r="U179" i="4"/>
  <c r="W179" i="4"/>
  <c r="C180" i="4"/>
  <c r="D180" i="4"/>
  <c r="E180" i="4"/>
  <c r="G180" i="4"/>
  <c r="H180" i="4"/>
  <c r="I180" i="4"/>
  <c r="J180" i="4"/>
  <c r="N180" i="4"/>
  <c r="O180" i="4"/>
  <c r="R180" i="4"/>
  <c r="S180" i="4"/>
  <c r="T180" i="4"/>
  <c r="U180" i="4"/>
  <c r="W180" i="4"/>
  <c r="C181" i="4"/>
  <c r="D181" i="4"/>
  <c r="E181" i="4"/>
  <c r="G181" i="4"/>
  <c r="H181" i="4"/>
  <c r="I181" i="4"/>
  <c r="J181" i="4"/>
  <c r="N181" i="4"/>
  <c r="O181" i="4"/>
  <c r="R181" i="4"/>
  <c r="S181" i="4"/>
  <c r="T181" i="4"/>
  <c r="U181" i="4"/>
  <c r="W181" i="4"/>
  <c r="C182" i="4"/>
  <c r="D182" i="4"/>
  <c r="E182" i="4"/>
  <c r="G182" i="4"/>
  <c r="H182" i="4"/>
  <c r="I182" i="4"/>
  <c r="J182" i="4"/>
  <c r="N182" i="4"/>
  <c r="O182" i="4"/>
  <c r="R182" i="4"/>
  <c r="S182" i="4"/>
  <c r="T182" i="4"/>
  <c r="U182" i="4"/>
  <c r="W182" i="4"/>
  <c r="C183" i="4"/>
  <c r="D183" i="4"/>
  <c r="E183" i="4"/>
  <c r="G183" i="4"/>
  <c r="H183" i="4"/>
  <c r="I183" i="4"/>
  <c r="J183" i="4"/>
  <c r="N183" i="4"/>
  <c r="O183" i="4"/>
  <c r="R183" i="4"/>
  <c r="S183" i="4"/>
  <c r="T183" i="4"/>
  <c r="U183" i="4" s="1"/>
  <c r="W183" i="4"/>
  <c r="C184" i="4"/>
  <c r="D184" i="4"/>
  <c r="E184" i="4"/>
  <c r="G184" i="4"/>
  <c r="H184" i="4"/>
  <c r="I184" i="4"/>
  <c r="J184" i="4"/>
  <c r="N184" i="4"/>
  <c r="O184" i="4"/>
  <c r="R184" i="4"/>
  <c r="S184" i="4"/>
  <c r="T184" i="4"/>
  <c r="U184" i="4"/>
  <c r="W184" i="4"/>
  <c r="C185" i="4"/>
  <c r="D185" i="4"/>
  <c r="E185" i="4"/>
  <c r="G185" i="4"/>
  <c r="H185" i="4"/>
  <c r="I185" i="4"/>
  <c r="J185" i="4"/>
  <c r="N185" i="4"/>
  <c r="O185" i="4"/>
  <c r="R185" i="4"/>
  <c r="S185" i="4"/>
  <c r="T185" i="4"/>
  <c r="U185" i="4" s="1"/>
  <c r="W185" i="4"/>
  <c r="C186" i="4"/>
  <c r="D186" i="4"/>
  <c r="E186" i="4"/>
  <c r="G186" i="4"/>
  <c r="H186" i="4"/>
  <c r="I186" i="4"/>
  <c r="J186" i="4"/>
  <c r="N186" i="4"/>
  <c r="O186" i="4"/>
  <c r="R186" i="4"/>
  <c r="S186" i="4"/>
  <c r="T186" i="4"/>
  <c r="U186" i="4" s="1"/>
  <c r="W186" i="4"/>
  <c r="C187" i="4"/>
  <c r="D187" i="4"/>
  <c r="E187" i="4"/>
  <c r="G187" i="4"/>
  <c r="H187" i="4"/>
  <c r="I187" i="4"/>
  <c r="J187" i="4"/>
  <c r="N187" i="4"/>
  <c r="O187" i="4"/>
  <c r="R187" i="4"/>
  <c r="S187" i="4"/>
  <c r="T187" i="4"/>
  <c r="U187" i="4" s="1"/>
  <c r="W187" i="4"/>
  <c r="C188" i="4"/>
  <c r="D188" i="4"/>
  <c r="E188" i="4"/>
  <c r="G188" i="4"/>
  <c r="H188" i="4"/>
  <c r="I188" i="4"/>
  <c r="J188" i="4"/>
  <c r="N188" i="4"/>
  <c r="O188" i="4"/>
  <c r="R188" i="4"/>
  <c r="S188" i="4"/>
  <c r="T188" i="4"/>
  <c r="U188" i="4"/>
  <c r="W188" i="4"/>
  <c r="C189" i="4"/>
  <c r="D189" i="4"/>
  <c r="E189" i="4"/>
  <c r="G189" i="4"/>
  <c r="H189" i="4"/>
  <c r="I189" i="4"/>
  <c r="J189" i="4"/>
  <c r="N189" i="4"/>
  <c r="O189" i="4"/>
  <c r="R189" i="4"/>
  <c r="S189" i="4"/>
  <c r="T189" i="4"/>
  <c r="U189" i="4" s="1"/>
  <c r="W189" i="4"/>
  <c r="C190" i="4"/>
  <c r="D190" i="4"/>
  <c r="E190" i="4"/>
  <c r="G190" i="4"/>
  <c r="H190" i="4"/>
  <c r="I190" i="4"/>
  <c r="J190" i="4"/>
  <c r="N190" i="4"/>
  <c r="O190" i="4"/>
  <c r="R190" i="4"/>
  <c r="S190" i="4"/>
  <c r="T190" i="4"/>
  <c r="U190" i="4"/>
  <c r="W190" i="4"/>
  <c r="C191" i="4"/>
  <c r="D191" i="4"/>
  <c r="E191" i="4"/>
  <c r="G191" i="4"/>
  <c r="H191" i="4"/>
  <c r="I191" i="4"/>
  <c r="J191" i="4"/>
  <c r="N191" i="4"/>
  <c r="O191" i="4"/>
  <c r="R191" i="4"/>
  <c r="S191" i="4"/>
  <c r="T191" i="4"/>
  <c r="U191" i="4" s="1"/>
  <c r="W191" i="4"/>
  <c r="C192" i="4"/>
  <c r="D192" i="4"/>
  <c r="E192" i="4"/>
  <c r="G192" i="4"/>
  <c r="H192" i="4"/>
  <c r="I192" i="4"/>
  <c r="J192" i="4"/>
  <c r="N192" i="4"/>
  <c r="O192" i="4"/>
  <c r="R192" i="4"/>
  <c r="S192" i="4"/>
  <c r="T192" i="4"/>
  <c r="U192" i="4"/>
  <c r="W192" i="4"/>
  <c r="C193" i="4"/>
  <c r="D193" i="4"/>
  <c r="E193" i="4"/>
  <c r="G193" i="4"/>
  <c r="H193" i="4"/>
  <c r="I193" i="4"/>
  <c r="J193" i="4"/>
  <c r="N193" i="4"/>
  <c r="O193" i="4"/>
  <c r="R193" i="4"/>
  <c r="S193" i="4"/>
  <c r="T193" i="4"/>
  <c r="U193" i="4"/>
  <c r="W193" i="4"/>
  <c r="C194" i="4"/>
  <c r="D194" i="4"/>
  <c r="E194" i="4"/>
  <c r="G194" i="4"/>
  <c r="H194" i="4"/>
  <c r="I194" i="4"/>
  <c r="J194" i="4"/>
  <c r="N194" i="4"/>
  <c r="O194" i="4"/>
  <c r="R194" i="4"/>
  <c r="S194" i="4"/>
  <c r="T194" i="4"/>
  <c r="U194" i="4" s="1"/>
  <c r="W194" i="4"/>
  <c r="C195" i="4"/>
  <c r="D195" i="4"/>
  <c r="E195" i="4"/>
  <c r="G195" i="4"/>
  <c r="H195" i="4"/>
  <c r="I195" i="4"/>
  <c r="J195" i="4"/>
  <c r="N195" i="4"/>
  <c r="O195" i="4"/>
  <c r="R195" i="4"/>
  <c r="S195" i="4"/>
  <c r="T195" i="4"/>
  <c r="U195" i="4"/>
  <c r="W195" i="4"/>
  <c r="C196" i="4"/>
  <c r="D196" i="4"/>
  <c r="E196" i="4"/>
  <c r="G196" i="4"/>
  <c r="H196" i="4"/>
  <c r="I196" i="4"/>
  <c r="J196" i="4"/>
  <c r="N196" i="4"/>
  <c r="O196" i="4"/>
  <c r="R196" i="4"/>
  <c r="S196" i="4"/>
  <c r="T196" i="4"/>
  <c r="U196" i="4" s="1"/>
  <c r="W196" i="4"/>
  <c r="C197" i="4"/>
  <c r="D197" i="4"/>
  <c r="E197" i="4"/>
  <c r="G197" i="4"/>
  <c r="H197" i="4"/>
  <c r="I197" i="4"/>
  <c r="J197" i="4"/>
  <c r="N197" i="4"/>
  <c r="O197" i="4"/>
  <c r="R197" i="4"/>
  <c r="S197" i="4"/>
  <c r="T197" i="4"/>
  <c r="U197" i="4" s="1"/>
  <c r="W197" i="4"/>
  <c r="C198" i="4"/>
  <c r="D198" i="4"/>
  <c r="E198" i="4"/>
  <c r="G198" i="4"/>
  <c r="H198" i="4"/>
  <c r="I198" i="4"/>
  <c r="J198" i="4"/>
  <c r="N198" i="4"/>
  <c r="O198" i="4"/>
  <c r="R198" i="4"/>
  <c r="S198" i="4"/>
  <c r="T198" i="4"/>
  <c r="U198" i="4"/>
  <c r="W198" i="4"/>
  <c r="C199" i="4"/>
  <c r="D199" i="4"/>
  <c r="E199" i="4"/>
  <c r="G199" i="4"/>
  <c r="H199" i="4"/>
  <c r="I199" i="4"/>
  <c r="J199" i="4"/>
  <c r="N199" i="4"/>
  <c r="O199" i="4"/>
  <c r="R199" i="4"/>
  <c r="S199" i="4"/>
  <c r="T199" i="4"/>
  <c r="U199" i="4" s="1"/>
  <c r="W199" i="4"/>
  <c r="C200" i="4"/>
  <c r="D200" i="4"/>
  <c r="E200" i="4"/>
  <c r="G200" i="4"/>
  <c r="H200" i="4"/>
  <c r="I200" i="4"/>
  <c r="J200" i="4"/>
  <c r="N200" i="4"/>
  <c r="O200" i="4"/>
  <c r="R200" i="4"/>
  <c r="S200" i="4"/>
  <c r="T200" i="4"/>
  <c r="U200" i="4" s="1"/>
  <c r="W200" i="4"/>
  <c r="C201" i="4"/>
  <c r="D201" i="4"/>
  <c r="E201" i="4"/>
  <c r="G201" i="4"/>
  <c r="H201" i="4"/>
  <c r="I201" i="4"/>
  <c r="J201" i="4"/>
  <c r="N201" i="4"/>
  <c r="O201" i="4"/>
  <c r="R201" i="4"/>
  <c r="S201" i="4"/>
  <c r="T201" i="4"/>
  <c r="U201" i="4"/>
  <c r="W201" i="4"/>
  <c r="C202" i="4"/>
  <c r="D202" i="4"/>
  <c r="E202" i="4"/>
  <c r="G202" i="4"/>
  <c r="H202" i="4"/>
  <c r="I202" i="4"/>
  <c r="J202" i="4"/>
  <c r="N202" i="4"/>
  <c r="O202" i="4"/>
  <c r="R202" i="4"/>
  <c r="S202" i="4"/>
  <c r="T202" i="4"/>
  <c r="U202" i="4"/>
  <c r="W202" i="4"/>
  <c r="C203" i="4"/>
  <c r="D203" i="4"/>
  <c r="E203" i="4"/>
  <c r="G203" i="4"/>
  <c r="H203" i="4"/>
  <c r="I203" i="4"/>
  <c r="J203" i="4"/>
  <c r="N203" i="4"/>
  <c r="O203" i="4"/>
  <c r="R203" i="4"/>
  <c r="S203" i="4"/>
  <c r="T203" i="4"/>
  <c r="U203" i="4"/>
  <c r="W203" i="4"/>
  <c r="C204" i="4"/>
  <c r="D204" i="4"/>
  <c r="E204" i="4"/>
  <c r="G204" i="4"/>
  <c r="H204" i="4"/>
  <c r="I204" i="4"/>
  <c r="J204" i="4"/>
  <c r="N204" i="4"/>
  <c r="O204" i="4"/>
  <c r="R204" i="4"/>
  <c r="S204" i="4"/>
  <c r="T204" i="4"/>
  <c r="U204" i="4"/>
  <c r="W204" i="4"/>
  <c r="C205" i="4"/>
  <c r="D205" i="4"/>
  <c r="E205" i="4"/>
  <c r="G205" i="4"/>
  <c r="H205" i="4"/>
  <c r="I205" i="4"/>
  <c r="J205" i="4"/>
  <c r="N205" i="4"/>
  <c r="O205" i="4"/>
  <c r="R205" i="4"/>
  <c r="S205" i="4"/>
  <c r="T205" i="4"/>
  <c r="U205" i="4"/>
  <c r="W205" i="4"/>
  <c r="C206" i="4"/>
  <c r="D206" i="4"/>
  <c r="E206" i="4"/>
  <c r="G206" i="4"/>
  <c r="H206" i="4"/>
  <c r="I206" i="4"/>
  <c r="J206" i="4"/>
  <c r="N206" i="4"/>
  <c r="O206" i="4"/>
  <c r="R206" i="4"/>
  <c r="S206" i="4"/>
  <c r="T206" i="4"/>
  <c r="U206" i="4"/>
  <c r="W206" i="4"/>
  <c r="C207" i="4"/>
  <c r="D207" i="4"/>
  <c r="E207" i="4"/>
  <c r="G207" i="4"/>
  <c r="H207" i="4"/>
  <c r="I207" i="4"/>
  <c r="J207" i="4"/>
  <c r="N207" i="4"/>
  <c r="O207" i="4"/>
  <c r="R207" i="4"/>
  <c r="S207" i="4"/>
  <c r="T207" i="4"/>
  <c r="U207" i="4"/>
  <c r="W207" i="4"/>
  <c r="C208" i="4"/>
  <c r="D208" i="4"/>
  <c r="E208" i="4"/>
  <c r="G208" i="4"/>
  <c r="H208" i="4"/>
  <c r="I208" i="4"/>
  <c r="J208" i="4"/>
  <c r="N208" i="4"/>
  <c r="O208" i="4"/>
  <c r="R208" i="4"/>
  <c r="S208" i="4"/>
  <c r="T208" i="4"/>
  <c r="U208" i="4"/>
  <c r="W208" i="4"/>
  <c r="C209" i="4"/>
  <c r="D209" i="4"/>
  <c r="E209" i="4"/>
  <c r="G209" i="4"/>
  <c r="H209" i="4"/>
  <c r="I209" i="4"/>
  <c r="J209" i="4"/>
  <c r="N209" i="4"/>
  <c r="O209" i="4"/>
  <c r="R209" i="4"/>
  <c r="S209" i="4"/>
  <c r="T209" i="4"/>
  <c r="U209" i="4"/>
  <c r="W209" i="4"/>
  <c r="C210" i="4"/>
  <c r="D210" i="4"/>
  <c r="E210" i="4"/>
  <c r="G210" i="4"/>
  <c r="H210" i="4"/>
  <c r="I210" i="4"/>
  <c r="J210" i="4"/>
  <c r="N210" i="4"/>
  <c r="O210" i="4"/>
  <c r="R210" i="4"/>
  <c r="S210" i="4"/>
  <c r="T210" i="4"/>
  <c r="U210" i="4"/>
  <c r="W210" i="4"/>
  <c r="C211" i="4"/>
  <c r="D211" i="4"/>
  <c r="E211" i="4"/>
  <c r="G211" i="4"/>
  <c r="H211" i="4"/>
  <c r="I211" i="4"/>
  <c r="J211" i="4"/>
  <c r="N211" i="4"/>
  <c r="O211" i="4"/>
  <c r="R211" i="4"/>
  <c r="S211" i="4"/>
  <c r="T211" i="4"/>
  <c r="U211" i="4"/>
  <c r="W211" i="4"/>
  <c r="C212" i="4"/>
  <c r="D212" i="4"/>
  <c r="E212" i="4"/>
  <c r="G212" i="4"/>
  <c r="H212" i="4"/>
  <c r="I212" i="4"/>
  <c r="J212" i="4"/>
  <c r="N212" i="4"/>
  <c r="O212" i="4"/>
  <c r="R212" i="4"/>
  <c r="S212" i="4"/>
  <c r="T212" i="4"/>
  <c r="U212" i="4"/>
  <c r="W212" i="4"/>
  <c r="C213" i="4"/>
  <c r="D213" i="4"/>
  <c r="E213" i="4"/>
  <c r="G213" i="4"/>
  <c r="H213" i="4"/>
  <c r="I213" i="4"/>
  <c r="J213" i="4"/>
  <c r="N213" i="4"/>
  <c r="O213" i="4"/>
  <c r="R213" i="4"/>
  <c r="S213" i="4"/>
  <c r="T213" i="4"/>
  <c r="U213" i="4"/>
  <c r="W213" i="4"/>
  <c r="C214" i="4"/>
  <c r="D214" i="4"/>
  <c r="E214" i="4"/>
  <c r="G214" i="4"/>
  <c r="H214" i="4"/>
  <c r="I214" i="4"/>
  <c r="J214" i="4"/>
  <c r="N214" i="4"/>
  <c r="O214" i="4"/>
  <c r="R214" i="4"/>
  <c r="S214" i="4"/>
  <c r="T214" i="4"/>
  <c r="U214" i="4"/>
  <c r="W214" i="4"/>
  <c r="C215" i="4"/>
  <c r="D215" i="4"/>
  <c r="E215" i="4"/>
  <c r="G215" i="4"/>
  <c r="H215" i="4"/>
  <c r="I215" i="4"/>
  <c r="J215" i="4"/>
  <c r="N215" i="4"/>
  <c r="O215" i="4"/>
  <c r="R215" i="4"/>
  <c r="S215" i="4"/>
  <c r="T215" i="4"/>
  <c r="U215" i="4" s="1"/>
  <c r="W215" i="4"/>
  <c r="C216" i="4"/>
  <c r="D216" i="4"/>
  <c r="E216" i="4"/>
  <c r="G216" i="4"/>
  <c r="H216" i="4"/>
  <c r="I216" i="4"/>
  <c r="J216" i="4"/>
  <c r="N216" i="4"/>
  <c r="O216" i="4"/>
  <c r="R216" i="4"/>
  <c r="S216" i="4"/>
  <c r="T216" i="4"/>
  <c r="U216" i="4"/>
  <c r="W216" i="4"/>
  <c r="C217" i="4"/>
  <c r="D217" i="4"/>
  <c r="E217" i="4"/>
  <c r="G217" i="4"/>
  <c r="H217" i="4"/>
  <c r="I217" i="4"/>
  <c r="J217" i="4"/>
  <c r="N217" i="4"/>
  <c r="O217" i="4"/>
  <c r="R217" i="4"/>
  <c r="S217" i="4"/>
  <c r="T217" i="4"/>
  <c r="U217" i="4"/>
  <c r="W217" i="4"/>
  <c r="C218" i="4"/>
  <c r="D218" i="4"/>
  <c r="E218" i="4"/>
  <c r="G218" i="4"/>
  <c r="H218" i="4"/>
  <c r="I218" i="4"/>
  <c r="J218" i="4"/>
  <c r="N218" i="4"/>
  <c r="O218" i="4"/>
  <c r="R218" i="4"/>
  <c r="S218" i="4"/>
  <c r="T218" i="4"/>
  <c r="U218" i="4"/>
  <c r="W218" i="4"/>
  <c r="C219" i="4"/>
  <c r="D219" i="4"/>
  <c r="E219" i="4"/>
  <c r="G219" i="4"/>
  <c r="H219" i="4"/>
  <c r="I219" i="4"/>
  <c r="J219" i="4"/>
  <c r="N219" i="4"/>
  <c r="O219" i="4"/>
  <c r="R219" i="4"/>
  <c r="S219" i="4"/>
  <c r="T219" i="4"/>
  <c r="U219" i="4" s="1"/>
  <c r="W219" i="4"/>
  <c r="C220" i="4"/>
  <c r="D220" i="4"/>
  <c r="E220" i="4"/>
  <c r="G220" i="4"/>
  <c r="H220" i="4"/>
  <c r="I220" i="4"/>
  <c r="J220" i="4"/>
  <c r="N220" i="4"/>
  <c r="O220" i="4"/>
  <c r="R220" i="4"/>
  <c r="S220" i="4"/>
  <c r="T220" i="4"/>
  <c r="U220" i="4"/>
  <c r="W220" i="4"/>
  <c r="C221" i="4"/>
  <c r="D221" i="4"/>
  <c r="E221" i="4"/>
  <c r="G221" i="4"/>
  <c r="H221" i="4"/>
  <c r="I221" i="4"/>
  <c r="J221" i="4"/>
  <c r="N221" i="4"/>
  <c r="O221" i="4"/>
  <c r="R221" i="4"/>
  <c r="S221" i="4"/>
  <c r="T221" i="4"/>
  <c r="U221" i="4"/>
  <c r="W221" i="4"/>
  <c r="C222" i="4"/>
  <c r="D222" i="4"/>
  <c r="E222" i="4"/>
  <c r="G222" i="4"/>
  <c r="H222" i="4"/>
  <c r="I222" i="4"/>
  <c r="J222" i="4"/>
  <c r="N222" i="4"/>
  <c r="O222" i="4"/>
  <c r="R222" i="4"/>
  <c r="S222" i="4"/>
  <c r="T222" i="4"/>
  <c r="U222" i="4" s="1"/>
  <c r="W222" i="4"/>
  <c r="C223" i="4"/>
  <c r="D223" i="4"/>
  <c r="E223" i="4"/>
  <c r="G223" i="4"/>
  <c r="H223" i="4"/>
  <c r="I223" i="4"/>
  <c r="J223" i="4"/>
  <c r="N223" i="4"/>
  <c r="O223" i="4"/>
  <c r="R223" i="4"/>
  <c r="S223" i="4"/>
  <c r="T223" i="4"/>
  <c r="U223" i="4"/>
  <c r="W223" i="4"/>
  <c r="C224" i="4"/>
  <c r="D224" i="4"/>
  <c r="E224" i="4"/>
  <c r="G224" i="4"/>
  <c r="H224" i="4"/>
  <c r="I224" i="4"/>
  <c r="J224" i="4"/>
  <c r="N224" i="4"/>
  <c r="O224" i="4"/>
  <c r="R224" i="4"/>
  <c r="S224" i="4"/>
  <c r="T224" i="4"/>
  <c r="U224" i="4"/>
  <c r="W224" i="4"/>
  <c r="C225" i="4"/>
  <c r="D225" i="4"/>
  <c r="E225" i="4"/>
  <c r="G225" i="4"/>
  <c r="H225" i="4"/>
  <c r="I225" i="4"/>
  <c r="J225" i="4"/>
  <c r="N225" i="4"/>
  <c r="O225" i="4"/>
  <c r="R225" i="4"/>
  <c r="S225" i="4"/>
  <c r="T225" i="4"/>
  <c r="U225" i="4"/>
  <c r="W225" i="4"/>
  <c r="C226" i="4"/>
  <c r="D226" i="4"/>
  <c r="E226" i="4"/>
  <c r="G226" i="4"/>
  <c r="H226" i="4"/>
  <c r="I226" i="4"/>
  <c r="J226" i="4"/>
  <c r="N226" i="4"/>
  <c r="O226" i="4"/>
  <c r="R226" i="4"/>
  <c r="S226" i="4"/>
  <c r="T226" i="4"/>
  <c r="U226" i="4"/>
  <c r="W226" i="4"/>
  <c r="C227" i="4"/>
  <c r="D227" i="4"/>
  <c r="E227" i="4"/>
  <c r="G227" i="4"/>
  <c r="H227" i="4"/>
  <c r="I227" i="4"/>
  <c r="J227" i="4"/>
  <c r="N227" i="4"/>
  <c r="O227" i="4"/>
  <c r="R227" i="4"/>
  <c r="S227" i="4"/>
  <c r="T227" i="4"/>
  <c r="U227" i="4"/>
  <c r="W227" i="4"/>
  <c r="C228" i="4"/>
  <c r="D228" i="4"/>
  <c r="E228" i="4"/>
  <c r="G228" i="4"/>
  <c r="H228" i="4"/>
  <c r="I228" i="4"/>
  <c r="J228" i="4"/>
  <c r="N228" i="4"/>
  <c r="O228" i="4"/>
  <c r="R228" i="4"/>
  <c r="S228" i="4"/>
  <c r="T228" i="4"/>
  <c r="U228" i="4" s="1"/>
  <c r="W228" i="4"/>
  <c r="C229" i="4"/>
  <c r="D229" i="4"/>
  <c r="E229" i="4"/>
  <c r="G229" i="4"/>
  <c r="H229" i="4"/>
  <c r="I229" i="4"/>
  <c r="J229" i="4"/>
  <c r="N229" i="4"/>
  <c r="O229" i="4"/>
  <c r="R229" i="4"/>
  <c r="S229" i="4"/>
  <c r="T229" i="4"/>
  <c r="U229" i="4" s="1"/>
  <c r="W229" i="4"/>
  <c r="C230" i="4"/>
  <c r="D230" i="4"/>
  <c r="E230" i="4"/>
  <c r="G230" i="4"/>
  <c r="H230" i="4"/>
  <c r="I230" i="4"/>
  <c r="J230" i="4"/>
  <c r="N230" i="4"/>
  <c r="O230" i="4"/>
  <c r="R230" i="4"/>
  <c r="S230" i="4"/>
  <c r="T230" i="4"/>
  <c r="U230" i="4"/>
  <c r="W230" i="4"/>
  <c r="C231" i="4"/>
  <c r="D231" i="4"/>
  <c r="E231" i="4"/>
  <c r="G231" i="4"/>
  <c r="H231" i="4"/>
  <c r="I231" i="4"/>
  <c r="J231" i="4"/>
  <c r="N231" i="4"/>
  <c r="O231" i="4"/>
  <c r="R231" i="4"/>
  <c r="S231" i="4"/>
  <c r="T231" i="4"/>
  <c r="U231" i="4"/>
  <c r="W231" i="4"/>
  <c r="C232" i="4"/>
  <c r="D232" i="4"/>
  <c r="E232" i="4"/>
  <c r="G232" i="4"/>
  <c r="H232" i="4"/>
  <c r="I232" i="4"/>
  <c r="J232" i="4"/>
  <c r="N232" i="4"/>
  <c r="O232" i="4"/>
  <c r="R232" i="4"/>
  <c r="S232" i="4"/>
  <c r="T232" i="4"/>
  <c r="U232" i="4"/>
  <c r="W232" i="4"/>
  <c r="C233" i="4"/>
  <c r="D233" i="4"/>
  <c r="E233" i="4"/>
  <c r="G233" i="4"/>
  <c r="H233" i="4"/>
  <c r="I233" i="4"/>
  <c r="J233" i="4"/>
  <c r="N233" i="4"/>
  <c r="O233" i="4"/>
  <c r="R233" i="4"/>
  <c r="S233" i="4"/>
  <c r="T233" i="4"/>
  <c r="U233" i="4"/>
  <c r="W233" i="4"/>
  <c r="C234" i="4"/>
  <c r="D234" i="4"/>
  <c r="E234" i="4"/>
  <c r="G234" i="4"/>
  <c r="H234" i="4"/>
  <c r="I234" i="4"/>
  <c r="J234" i="4"/>
  <c r="N234" i="4"/>
  <c r="O234" i="4"/>
  <c r="R234" i="4"/>
  <c r="S234" i="4"/>
  <c r="T234" i="4"/>
  <c r="U234" i="4"/>
  <c r="W234" i="4"/>
  <c r="C235" i="4"/>
  <c r="D235" i="4"/>
  <c r="E235" i="4"/>
  <c r="G235" i="4"/>
  <c r="H235" i="4"/>
  <c r="I235" i="4"/>
  <c r="J235" i="4"/>
  <c r="N235" i="4"/>
  <c r="O235" i="4"/>
  <c r="R235" i="4"/>
  <c r="S235" i="4"/>
  <c r="T235" i="4"/>
  <c r="U235" i="4"/>
  <c r="W235" i="4"/>
  <c r="C236" i="4"/>
  <c r="D236" i="4"/>
  <c r="E236" i="4"/>
  <c r="G236" i="4"/>
  <c r="H236" i="4"/>
  <c r="I236" i="4"/>
  <c r="J236" i="4"/>
  <c r="N236" i="4"/>
  <c r="O236" i="4"/>
  <c r="R236" i="4"/>
  <c r="S236" i="4"/>
  <c r="T236" i="4"/>
  <c r="U236" i="4"/>
  <c r="W236" i="4"/>
  <c r="C237" i="4"/>
  <c r="D237" i="4"/>
  <c r="E237" i="4"/>
  <c r="G237" i="4"/>
  <c r="H237" i="4"/>
  <c r="I237" i="4"/>
  <c r="J237" i="4"/>
  <c r="N237" i="4"/>
  <c r="O237" i="4"/>
  <c r="R237" i="4"/>
  <c r="S237" i="4"/>
  <c r="T237" i="4"/>
  <c r="U237" i="4"/>
  <c r="W237" i="4"/>
  <c r="C238" i="4"/>
  <c r="D238" i="4"/>
  <c r="E238" i="4"/>
  <c r="G238" i="4"/>
  <c r="H238" i="4"/>
  <c r="I238" i="4"/>
  <c r="J238" i="4"/>
  <c r="N238" i="4"/>
  <c r="O238" i="4"/>
  <c r="R238" i="4"/>
  <c r="S238" i="4"/>
  <c r="T238" i="4"/>
  <c r="U238" i="4" s="1"/>
  <c r="W238" i="4"/>
  <c r="C239" i="4"/>
  <c r="D239" i="4"/>
  <c r="E239" i="4"/>
  <c r="G239" i="4"/>
  <c r="H239" i="4"/>
  <c r="I239" i="4"/>
  <c r="J239" i="4"/>
  <c r="N239" i="4"/>
  <c r="O239" i="4"/>
  <c r="R239" i="4"/>
  <c r="S239" i="4"/>
  <c r="T239" i="4"/>
  <c r="U239" i="4"/>
  <c r="W239" i="4"/>
  <c r="C240" i="4"/>
  <c r="D240" i="4"/>
  <c r="E240" i="4"/>
  <c r="G240" i="4"/>
  <c r="H240" i="4"/>
  <c r="I240" i="4"/>
  <c r="J240" i="4"/>
  <c r="N240" i="4"/>
  <c r="O240" i="4"/>
  <c r="R240" i="4"/>
  <c r="S240" i="4"/>
  <c r="T240" i="4"/>
  <c r="U240" i="4" s="1"/>
  <c r="W240" i="4"/>
  <c r="C241" i="4"/>
  <c r="D241" i="4"/>
  <c r="E241" i="4"/>
  <c r="G241" i="4"/>
  <c r="H241" i="4"/>
  <c r="I241" i="4"/>
  <c r="J241" i="4"/>
  <c r="N241" i="4"/>
  <c r="O241" i="4"/>
  <c r="R241" i="4"/>
  <c r="S241" i="4"/>
  <c r="T241" i="4"/>
  <c r="U241" i="4"/>
  <c r="W241" i="4"/>
  <c r="C242" i="4"/>
  <c r="D242" i="4"/>
  <c r="E242" i="4"/>
  <c r="G242" i="4"/>
  <c r="H242" i="4"/>
  <c r="I242" i="4"/>
  <c r="J242" i="4"/>
  <c r="N242" i="4"/>
  <c r="O242" i="4"/>
  <c r="R242" i="4"/>
  <c r="S242" i="4"/>
  <c r="T242" i="4"/>
  <c r="U242" i="4" s="1"/>
  <c r="W242" i="4"/>
  <c r="C243" i="4"/>
  <c r="D243" i="4"/>
  <c r="E243" i="4"/>
  <c r="G243" i="4"/>
  <c r="H243" i="4"/>
  <c r="I243" i="4"/>
  <c r="J243" i="4"/>
  <c r="N243" i="4"/>
  <c r="O243" i="4"/>
  <c r="R243" i="4"/>
  <c r="S243" i="4"/>
  <c r="T243" i="4"/>
  <c r="U243" i="4" s="1"/>
  <c r="W243" i="4"/>
  <c r="C244" i="4"/>
  <c r="D244" i="4"/>
  <c r="E244" i="4"/>
  <c r="G244" i="4"/>
  <c r="H244" i="4"/>
  <c r="I244" i="4"/>
  <c r="J244" i="4"/>
  <c r="N244" i="4"/>
  <c r="O244" i="4"/>
  <c r="R244" i="4"/>
  <c r="S244" i="4"/>
  <c r="T244" i="4"/>
  <c r="U244" i="4" s="1"/>
  <c r="W244" i="4"/>
  <c r="C245" i="4"/>
  <c r="D245" i="4"/>
  <c r="E245" i="4"/>
  <c r="G245" i="4"/>
  <c r="H245" i="4"/>
  <c r="I245" i="4"/>
  <c r="J245" i="4"/>
  <c r="N245" i="4"/>
  <c r="O245" i="4"/>
  <c r="R245" i="4"/>
  <c r="S245" i="4"/>
  <c r="T245" i="4"/>
  <c r="U245" i="4"/>
  <c r="W245" i="4"/>
  <c r="C246" i="4"/>
  <c r="D246" i="4"/>
  <c r="E246" i="4"/>
  <c r="G246" i="4"/>
  <c r="H246" i="4"/>
  <c r="I246" i="4"/>
  <c r="J246" i="4"/>
  <c r="N246" i="4"/>
  <c r="O246" i="4"/>
  <c r="R246" i="4"/>
  <c r="S246" i="4"/>
  <c r="T246" i="4"/>
  <c r="U246" i="4" s="1"/>
  <c r="W246" i="4"/>
  <c r="C247" i="4"/>
  <c r="D247" i="4"/>
  <c r="E247" i="4"/>
  <c r="G247" i="4"/>
  <c r="H247" i="4"/>
  <c r="I247" i="4"/>
  <c r="J247" i="4"/>
  <c r="N247" i="4"/>
  <c r="O247" i="4"/>
  <c r="R247" i="4"/>
  <c r="S247" i="4"/>
  <c r="T247" i="4"/>
  <c r="U247" i="4" s="1"/>
  <c r="W247" i="4"/>
  <c r="C248" i="4"/>
  <c r="D248" i="4"/>
  <c r="E248" i="4"/>
  <c r="G248" i="4"/>
  <c r="H248" i="4"/>
  <c r="I248" i="4"/>
  <c r="J248" i="4"/>
  <c r="N248" i="4"/>
  <c r="O248" i="4"/>
  <c r="R248" i="4"/>
  <c r="S248" i="4"/>
  <c r="T248" i="4"/>
  <c r="U248" i="4" s="1"/>
  <c r="W248" i="4"/>
  <c r="C249" i="4"/>
  <c r="D249" i="4"/>
  <c r="E249" i="4"/>
  <c r="G249" i="4"/>
  <c r="H249" i="4"/>
  <c r="I249" i="4"/>
  <c r="J249" i="4"/>
  <c r="N249" i="4"/>
  <c r="O249" i="4"/>
  <c r="R249" i="4"/>
  <c r="S249" i="4"/>
  <c r="T249" i="4"/>
  <c r="U249" i="4" s="1"/>
  <c r="W249" i="4"/>
  <c r="C250" i="4"/>
  <c r="D250" i="4"/>
  <c r="E250" i="4"/>
  <c r="G250" i="4"/>
  <c r="H250" i="4"/>
  <c r="I250" i="4"/>
  <c r="J250" i="4"/>
  <c r="N250" i="4"/>
  <c r="O250" i="4"/>
  <c r="R250" i="4"/>
  <c r="S250" i="4"/>
  <c r="T250" i="4"/>
  <c r="U250" i="4" s="1"/>
  <c r="W250" i="4"/>
  <c r="C251" i="4"/>
  <c r="D251" i="4"/>
  <c r="E251" i="4"/>
  <c r="G251" i="4"/>
  <c r="H251" i="4"/>
  <c r="I251" i="4"/>
  <c r="J251" i="4"/>
  <c r="N251" i="4"/>
  <c r="O251" i="4"/>
  <c r="R251" i="4"/>
  <c r="S251" i="4"/>
  <c r="T251" i="4"/>
  <c r="U251" i="4" s="1"/>
  <c r="W251" i="4"/>
  <c r="C252" i="4"/>
  <c r="D252" i="4"/>
  <c r="E252" i="4"/>
  <c r="G252" i="4"/>
  <c r="H252" i="4"/>
  <c r="I252" i="4"/>
  <c r="J252" i="4"/>
  <c r="N252" i="4"/>
  <c r="O252" i="4"/>
  <c r="R252" i="4"/>
  <c r="S252" i="4"/>
  <c r="T252" i="4"/>
  <c r="U252" i="4" s="1"/>
  <c r="W252" i="4"/>
  <c r="C253" i="4"/>
  <c r="D253" i="4"/>
  <c r="E253" i="4"/>
  <c r="G253" i="4"/>
  <c r="H253" i="4"/>
  <c r="I253" i="4"/>
  <c r="J253" i="4"/>
  <c r="N253" i="4"/>
  <c r="O253" i="4"/>
  <c r="R253" i="4"/>
  <c r="S253" i="4"/>
  <c r="T253" i="4"/>
  <c r="U253" i="4"/>
  <c r="W253" i="4"/>
  <c r="C254" i="4"/>
  <c r="D254" i="4"/>
  <c r="E254" i="4"/>
  <c r="G254" i="4"/>
  <c r="H254" i="4"/>
  <c r="I254" i="4"/>
  <c r="J254" i="4"/>
  <c r="N254" i="4"/>
  <c r="O254" i="4"/>
  <c r="R254" i="4"/>
  <c r="S254" i="4"/>
  <c r="T254" i="4"/>
  <c r="U254" i="4"/>
  <c r="W254" i="4"/>
  <c r="C255" i="4"/>
  <c r="D255" i="4"/>
  <c r="E255" i="4"/>
  <c r="G255" i="4"/>
  <c r="H255" i="4"/>
  <c r="I255" i="4"/>
  <c r="J255" i="4"/>
  <c r="N255" i="4"/>
  <c r="O255" i="4"/>
  <c r="R255" i="4"/>
  <c r="S255" i="4"/>
  <c r="T255" i="4"/>
  <c r="U255" i="4" s="1"/>
  <c r="W255" i="4"/>
  <c r="C256" i="4"/>
  <c r="D256" i="4"/>
  <c r="E256" i="4"/>
  <c r="G256" i="4"/>
  <c r="H256" i="4"/>
  <c r="I256" i="4"/>
  <c r="J256" i="4"/>
  <c r="N256" i="4"/>
  <c r="O256" i="4"/>
  <c r="R256" i="4"/>
  <c r="S256" i="4"/>
  <c r="T256" i="4"/>
  <c r="U256" i="4"/>
  <c r="W256" i="4"/>
  <c r="C257" i="4"/>
  <c r="D257" i="4"/>
  <c r="E257" i="4"/>
  <c r="G257" i="4"/>
  <c r="H257" i="4"/>
  <c r="I257" i="4"/>
  <c r="J257" i="4"/>
  <c r="N257" i="4"/>
  <c r="O257" i="4"/>
  <c r="R257" i="4"/>
  <c r="S257" i="4"/>
  <c r="T257" i="4"/>
  <c r="U257" i="4"/>
  <c r="W257" i="4"/>
  <c r="C258" i="4"/>
  <c r="D258" i="4"/>
  <c r="E258" i="4"/>
  <c r="G258" i="4"/>
  <c r="H258" i="4"/>
  <c r="I258" i="4"/>
  <c r="J258" i="4"/>
  <c r="N258" i="4"/>
  <c r="O258" i="4"/>
  <c r="R258" i="4"/>
  <c r="S258" i="4"/>
  <c r="T258" i="4"/>
  <c r="U258" i="4"/>
  <c r="W258" i="4"/>
  <c r="C259" i="4"/>
  <c r="D259" i="4"/>
  <c r="E259" i="4"/>
  <c r="G259" i="4"/>
  <c r="H259" i="4"/>
  <c r="I259" i="4"/>
  <c r="J259" i="4"/>
  <c r="N259" i="4"/>
  <c r="O259" i="4"/>
  <c r="R259" i="4"/>
  <c r="S259" i="4"/>
  <c r="T259" i="4"/>
  <c r="U259" i="4"/>
  <c r="W259" i="4"/>
  <c r="C260" i="4"/>
  <c r="D260" i="4"/>
  <c r="E260" i="4"/>
  <c r="G260" i="4"/>
  <c r="H260" i="4"/>
  <c r="I260" i="4"/>
  <c r="J260" i="4"/>
  <c r="N260" i="4"/>
  <c r="O260" i="4"/>
  <c r="R260" i="4"/>
  <c r="S260" i="4"/>
  <c r="T260" i="4"/>
  <c r="U260" i="4"/>
  <c r="W260" i="4"/>
  <c r="C261" i="4"/>
  <c r="D261" i="4"/>
  <c r="E261" i="4"/>
  <c r="G261" i="4"/>
  <c r="H261" i="4"/>
  <c r="I261" i="4"/>
  <c r="J261" i="4"/>
  <c r="N261" i="4"/>
  <c r="O261" i="4"/>
  <c r="R261" i="4"/>
  <c r="S261" i="4"/>
  <c r="T261" i="4"/>
  <c r="U261" i="4"/>
  <c r="W261" i="4"/>
  <c r="C262" i="4"/>
  <c r="D262" i="4"/>
  <c r="E262" i="4"/>
  <c r="G262" i="4"/>
  <c r="H262" i="4"/>
  <c r="I262" i="4"/>
  <c r="J262" i="4"/>
  <c r="N262" i="4"/>
  <c r="O262" i="4"/>
  <c r="R262" i="4"/>
  <c r="S262" i="4"/>
  <c r="T262" i="4"/>
  <c r="U262" i="4"/>
  <c r="W262" i="4"/>
  <c r="C263" i="4"/>
  <c r="D263" i="4"/>
  <c r="E263" i="4"/>
  <c r="G263" i="4"/>
  <c r="H263" i="4"/>
  <c r="I263" i="4"/>
  <c r="J263" i="4"/>
  <c r="N263" i="4"/>
  <c r="O263" i="4"/>
  <c r="R263" i="4"/>
  <c r="S263" i="4"/>
  <c r="T263" i="4"/>
  <c r="U263" i="4"/>
  <c r="W263" i="4"/>
  <c r="C264" i="4"/>
  <c r="D264" i="4"/>
  <c r="E264" i="4"/>
  <c r="G264" i="4"/>
  <c r="H264" i="4"/>
  <c r="I264" i="4"/>
  <c r="J264" i="4"/>
  <c r="N264" i="4"/>
  <c r="O264" i="4"/>
  <c r="R264" i="4"/>
  <c r="S264" i="4"/>
  <c r="T264" i="4"/>
  <c r="U264" i="4"/>
  <c r="W264" i="4"/>
  <c r="C265" i="4"/>
  <c r="D265" i="4"/>
  <c r="E265" i="4"/>
  <c r="G265" i="4"/>
  <c r="H265" i="4"/>
  <c r="I265" i="4"/>
  <c r="J265" i="4"/>
  <c r="N265" i="4"/>
  <c r="O265" i="4"/>
  <c r="R265" i="4"/>
  <c r="S265" i="4"/>
  <c r="T265" i="4"/>
  <c r="U265" i="4" s="1"/>
  <c r="W265" i="4"/>
  <c r="C266" i="4"/>
  <c r="D266" i="4"/>
  <c r="E266" i="4"/>
  <c r="G266" i="4"/>
  <c r="H266" i="4"/>
  <c r="I266" i="4"/>
  <c r="J266" i="4"/>
  <c r="N266" i="4"/>
  <c r="O266" i="4"/>
  <c r="R266" i="4"/>
  <c r="S266" i="4"/>
  <c r="T266" i="4"/>
  <c r="U266" i="4" s="1"/>
  <c r="W266" i="4"/>
  <c r="C267" i="4"/>
  <c r="D267" i="4"/>
  <c r="E267" i="4"/>
  <c r="G267" i="4"/>
  <c r="H267" i="4"/>
  <c r="I267" i="4"/>
  <c r="J267" i="4"/>
  <c r="N267" i="4"/>
  <c r="O267" i="4"/>
  <c r="R267" i="4"/>
  <c r="S267" i="4"/>
  <c r="T267" i="4"/>
  <c r="U267" i="4"/>
  <c r="W267" i="4"/>
  <c r="C268" i="4"/>
  <c r="D268" i="4"/>
  <c r="E268" i="4"/>
  <c r="G268" i="4"/>
  <c r="H268" i="4"/>
  <c r="I268" i="4"/>
  <c r="J268" i="4"/>
  <c r="N268" i="4"/>
  <c r="O268" i="4"/>
  <c r="R268" i="4"/>
  <c r="S268" i="4"/>
  <c r="T268" i="4"/>
  <c r="U268" i="4"/>
  <c r="W268" i="4"/>
  <c r="C269" i="4"/>
  <c r="D269" i="4"/>
  <c r="E269" i="4"/>
  <c r="G269" i="4"/>
  <c r="H269" i="4"/>
  <c r="I269" i="4"/>
  <c r="J269" i="4"/>
  <c r="N269" i="4"/>
  <c r="O269" i="4"/>
  <c r="R269" i="4"/>
  <c r="S269" i="4"/>
  <c r="T269" i="4"/>
  <c r="U269" i="4"/>
  <c r="W269" i="4"/>
  <c r="C270" i="4"/>
  <c r="D270" i="4"/>
  <c r="E270" i="4"/>
  <c r="G270" i="4"/>
  <c r="H270" i="4"/>
  <c r="I270" i="4"/>
  <c r="J270" i="4"/>
  <c r="N270" i="4"/>
  <c r="O270" i="4"/>
  <c r="R270" i="4"/>
  <c r="S270" i="4"/>
  <c r="T270" i="4"/>
  <c r="U270" i="4"/>
  <c r="W270" i="4"/>
  <c r="C271" i="4"/>
  <c r="D271" i="4"/>
  <c r="E271" i="4"/>
  <c r="G271" i="4"/>
  <c r="H271" i="4"/>
  <c r="I271" i="4"/>
  <c r="J271" i="4"/>
  <c r="N271" i="4"/>
  <c r="O271" i="4"/>
  <c r="R271" i="4"/>
  <c r="S271" i="4"/>
  <c r="T271" i="4"/>
  <c r="U271" i="4"/>
  <c r="W271" i="4"/>
  <c r="C272" i="4"/>
  <c r="D272" i="4"/>
  <c r="E272" i="4"/>
  <c r="G272" i="4"/>
  <c r="H272" i="4"/>
  <c r="I272" i="4"/>
  <c r="J272" i="4"/>
  <c r="N272" i="4"/>
  <c r="O272" i="4"/>
  <c r="R272" i="4"/>
  <c r="S272" i="4"/>
  <c r="T272" i="4"/>
  <c r="U272" i="4"/>
  <c r="W272" i="4"/>
  <c r="C273" i="4"/>
  <c r="D273" i="4"/>
  <c r="E273" i="4"/>
  <c r="G273" i="4"/>
  <c r="H273" i="4"/>
  <c r="I273" i="4"/>
  <c r="J273" i="4"/>
  <c r="N273" i="4"/>
  <c r="O273" i="4"/>
  <c r="R273" i="4"/>
  <c r="S273" i="4"/>
  <c r="T273" i="4"/>
  <c r="U273" i="4"/>
  <c r="W273" i="4"/>
  <c r="C274" i="4"/>
  <c r="D274" i="4"/>
  <c r="E274" i="4"/>
  <c r="G274" i="4"/>
  <c r="H274" i="4"/>
  <c r="I274" i="4"/>
  <c r="J274" i="4"/>
  <c r="N274" i="4"/>
  <c r="O274" i="4"/>
  <c r="R274" i="4"/>
  <c r="S274" i="4"/>
  <c r="T274" i="4"/>
  <c r="U274" i="4" s="1"/>
  <c r="W274" i="4"/>
  <c r="C275" i="4"/>
  <c r="D275" i="4"/>
  <c r="E275" i="4"/>
  <c r="G275" i="4"/>
  <c r="H275" i="4"/>
  <c r="I275" i="4"/>
  <c r="J275" i="4"/>
  <c r="N275" i="4"/>
  <c r="O275" i="4"/>
  <c r="R275" i="4"/>
  <c r="S275" i="4"/>
  <c r="T275" i="4"/>
  <c r="U275" i="4" s="1"/>
  <c r="W275" i="4"/>
  <c r="C276" i="4"/>
  <c r="D276" i="4"/>
  <c r="E276" i="4"/>
  <c r="G276" i="4"/>
  <c r="H276" i="4"/>
  <c r="I276" i="4"/>
  <c r="J276" i="4"/>
  <c r="N276" i="4"/>
  <c r="O276" i="4"/>
  <c r="R276" i="4"/>
  <c r="S276" i="4"/>
  <c r="T276" i="4"/>
  <c r="U276" i="4" s="1"/>
  <c r="W276" i="4"/>
  <c r="C277" i="4"/>
  <c r="D277" i="4"/>
  <c r="E277" i="4"/>
  <c r="G277" i="4"/>
  <c r="H277" i="4"/>
  <c r="I277" i="4"/>
  <c r="J277" i="4"/>
  <c r="N277" i="4"/>
  <c r="O277" i="4"/>
  <c r="R277" i="4"/>
  <c r="S277" i="4"/>
  <c r="T277" i="4"/>
  <c r="U277" i="4" s="1"/>
  <c r="W277" i="4"/>
  <c r="C278" i="4"/>
  <c r="D278" i="4"/>
  <c r="E278" i="4"/>
  <c r="G278" i="4"/>
  <c r="H278" i="4"/>
  <c r="I278" i="4"/>
  <c r="J278" i="4"/>
  <c r="N278" i="4"/>
  <c r="O278" i="4"/>
  <c r="R278" i="4"/>
  <c r="S278" i="4"/>
  <c r="T278" i="4"/>
  <c r="U278" i="4" s="1"/>
  <c r="W278" i="4"/>
  <c r="C279" i="4"/>
  <c r="D279" i="4"/>
  <c r="E279" i="4"/>
  <c r="G279" i="4"/>
  <c r="H279" i="4"/>
  <c r="I279" i="4"/>
  <c r="J279" i="4"/>
  <c r="N279" i="4"/>
  <c r="O279" i="4"/>
  <c r="R279" i="4"/>
  <c r="S279" i="4"/>
  <c r="T279" i="4"/>
  <c r="U279" i="4"/>
  <c r="W279" i="4"/>
  <c r="C280" i="4"/>
  <c r="D280" i="4"/>
  <c r="E280" i="4"/>
  <c r="G280" i="4"/>
  <c r="H280" i="4"/>
  <c r="I280" i="4"/>
  <c r="J280" i="4"/>
  <c r="N280" i="4"/>
  <c r="O280" i="4"/>
  <c r="R280" i="4"/>
  <c r="S280" i="4"/>
  <c r="T280" i="4"/>
  <c r="U280" i="4"/>
  <c r="W280" i="4"/>
  <c r="C281" i="4"/>
  <c r="D281" i="4"/>
  <c r="E281" i="4"/>
  <c r="G281" i="4"/>
  <c r="H281" i="4"/>
  <c r="I281" i="4"/>
  <c r="J281" i="4"/>
  <c r="N281" i="4"/>
  <c r="O281" i="4"/>
  <c r="R281" i="4"/>
  <c r="S281" i="4"/>
  <c r="T281" i="4"/>
  <c r="U281" i="4" s="1"/>
  <c r="W281" i="4"/>
  <c r="C282" i="4"/>
  <c r="D282" i="4"/>
  <c r="E282" i="4"/>
  <c r="G282" i="4"/>
  <c r="H282" i="4"/>
  <c r="I282" i="4"/>
  <c r="J282" i="4"/>
  <c r="N282" i="4"/>
  <c r="O282" i="4"/>
  <c r="R282" i="4"/>
  <c r="S282" i="4"/>
  <c r="T282" i="4"/>
  <c r="U282" i="4" s="1"/>
  <c r="W282" i="4"/>
  <c r="C283" i="4"/>
  <c r="D283" i="4"/>
  <c r="E283" i="4"/>
  <c r="G283" i="4"/>
  <c r="H283" i="4"/>
  <c r="I283" i="4"/>
  <c r="J283" i="4"/>
  <c r="N283" i="4"/>
  <c r="O283" i="4"/>
  <c r="R283" i="4"/>
  <c r="S283" i="4"/>
  <c r="T283" i="4"/>
  <c r="U283" i="4" s="1"/>
  <c r="W283" i="4"/>
  <c r="C284" i="4"/>
  <c r="D284" i="4"/>
  <c r="E284" i="4"/>
  <c r="G284" i="4"/>
  <c r="H284" i="4"/>
  <c r="I284" i="4"/>
  <c r="J284" i="4"/>
  <c r="N284" i="4"/>
  <c r="O284" i="4"/>
  <c r="R284" i="4"/>
  <c r="S284" i="4"/>
  <c r="T284" i="4"/>
  <c r="U284" i="4"/>
  <c r="W284" i="4"/>
  <c r="C285" i="4"/>
  <c r="D285" i="4"/>
  <c r="E285" i="4"/>
  <c r="G285" i="4"/>
  <c r="H285" i="4"/>
  <c r="I285" i="4"/>
  <c r="J285" i="4"/>
  <c r="N285" i="4"/>
  <c r="O285" i="4"/>
  <c r="R285" i="4"/>
  <c r="S285" i="4"/>
  <c r="T285" i="4"/>
  <c r="U285" i="4"/>
  <c r="W285" i="4"/>
  <c r="C286" i="4"/>
  <c r="D286" i="4"/>
  <c r="E286" i="4"/>
  <c r="G286" i="4"/>
  <c r="H286" i="4"/>
  <c r="I286" i="4"/>
  <c r="J286" i="4"/>
  <c r="N286" i="4"/>
  <c r="O286" i="4"/>
  <c r="R286" i="4"/>
  <c r="S286" i="4"/>
  <c r="T286" i="4"/>
  <c r="U286" i="4" s="1"/>
  <c r="W286" i="4"/>
  <c r="C287" i="4"/>
  <c r="D287" i="4"/>
  <c r="E287" i="4"/>
  <c r="G287" i="4"/>
  <c r="H287" i="4"/>
  <c r="I287" i="4"/>
  <c r="J287" i="4"/>
  <c r="N287" i="4"/>
  <c r="O287" i="4"/>
  <c r="R287" i="4"/>
  <c r="S287" i="4"/>
  <c r="T287" i="4"/>
  <c r="U287" i="4"/>
  <c r="W287" i="4"/>
  <c r="C288" i="4"/>
  <c r="D288" i="4"/>
  <c r="E288" i="4"/>
  <c r="G288" i="4"/>
  <c r="H288" i="4"/>
  <c r="I288" i="4"/>
  <c r="J288" i="4"/>
  <c r="N288" i="4"/>
  <c r="O288" i="4"/>
  <c r="R288" i="4"/>
  <c r="S288" i="4"/>
  <c r="T288" i="4"/>
  <c r="U288" i="4" s="1"/>
  <c r="W288" i="4"/>
  <c r="C289" i="4"/>
  <c r="D289" i="4"/>
  <c r="E289" i="4"/>
  <c r="G289" i="4"/>
  <c r="H289" i="4"/>
  <c r="I289" i="4"/>
  <c r="J289" i="4"/>
  <c r="N289" i="4"/>
  <c r="O289" i="4"/>
  <c r="R289" i="4"/>
  <c r="S289" i="4"/>
  <c r="T289" i="4"/>
  <c r="U289" i="4" s="1"/>
  <c r="W289" i="4"/>
  <c r="C290" i="4"/>
  <c r="D290" i="4"/>
  <c r="E290" i="4"/>
  <c r="G290" i="4"/>
  <c r="H290" i="4"/>
  <c r="I290" i="4"/>
  <c r="J290" i="4"/>
  <c r="N290" i="4"/>
  <c r="O290" i="4"/>
  <c r="R290" i="4"/>
  <c r="S290" i="4"/>
  <c r="T290" i="4"/>
  <c r="U290" i="4"/>
  <c r="W290" i="4"/>
  <c r="C291" i="4"/>
  <c r="D291" i="4"/>
  <c r="E291" i="4"/>
  <c r="G291" i="4"/>
  <c r="H291" i="4"/>
  <c r="I291" i="4"/>
  <c r="J291" i="4"/>
  <c r="N291" i="4"/>
  <c r="O291" i="4"/>
  <c r="R291" i="4"/>
  <c r="S291" i="4"/>
  <c r="T291" i="4"/>
  <c r="U291" i="4"/>
  <c r="W291" i="4"/>
  <c r="C292" i="4"/>
  <c r="D292" i="4"/>
  <c r="E292" i="4"/>
  <c r="G292" i="4"/>
  <c r="H292" i="4"/>
  <c r="I292" i="4"/>
  <c r="J292" i="4"/>
  <c r="N292" i="4"/>
  <c r="O292" i="4"/>
  <c r="R292" i="4"/>
  <c r="S292" i="4"/>
  <c r="T292" i="4"/>
  <c r="U292" i="4" s="1"/>
  <c r="W292" i="4"/>
  <c r="C293" i="4"/>
  <c r="D293" i="4"/>
  <c r="E293" i="4"/>
  <c r="G293" i="4"/>
  <c r="H293" i="4"/>
  <c r="I293" i="4"/>
  <c r="J293" i="4"/>
  <c r="N293" i="4"/>
  <c r="O293" i="4"/>
  <c r="R293" i="4"/>
  <c r="S293" i="4"/>
  <c r="T293" i="4"/>
  <c r="U293" i="4" s="1"/>
  <c r="W293" i="4"/>
  <c r="C294" i="4"/>
  <c r="D294" i="4"/>
  <c r="E294" i="4"/>
  <c r="G294" i="4"/>
  <c r="H294" i="4"/>
  <c r="I294" i="4"/>
  <c r="J294" i="4"/>
  <c r="N294" i="4"/>
  <c r="O294" i="4"/>
  <c r="R294" i="4"/>
  <c r="S294" i="4"/>
  <c r="T294" i="4"/>
  <c r="U294" i="4" s="1"/>
  <c r="W294" i="4"/>
  <c r="C295" i="4"/>
  <c r="D295" i="4"/>
  <c r="E295" i="4"/>
  <c r="G295" i="4"/>
  <c r="H295" i="4"/>
  <c r="I295" i="4"/>
  <c r="J295" i="4"/>
  <c r="N295" i="4"/>
  <c r="O295" i="4"/>
  <c r="R295" i="4"/>
  <c r="S295" i="4"/>
  <c r="T295" i="4"/>
  <c r="U295" i="4"/>
  <c r="W295" i="4"/>
  <c r="C296" i="4"/>
  <c r="D296" i="4"/>
  <c r="E296" i="4"/>
  <c r="G296" i="4"/>
  <c r="H296" i="4"/>
  <c r="I296" i="4"/>
  <c r="J296" i="4"/>
  <c r="N296" i="4"/>
  <c r="O296" i="4"/>
  <c r="R296" i="4"/>
  <c r="S296" i="4"/>
  <c r="T296" i="4"/>
  <c r="U296" i="4"/>
  <c r="W296" i="4"/>
  <c r="C297" i="4"/>
  <c r="D297" i="4"/>
  <c r="E297" i="4"/>
  <c r="G297" i="4"/>
  <c r="H297" i="4"/>
  <c r="I297" i="4"/>
  <c r="J297" i="4"/>
  <c r="N297" i="4"/>
  <c r="O297" i="4"/>
  <c r="R297" i="4"/>
  <c r="S297" i="4"/>
  <c r="T297" i="4"/>
  <c r="U297" i="4" s="1"/>
  <c r="W297" i="4"/>
  <c r="C298" i="4"/>
  <c r="D298" i="4"/>
  <c r="E298" i="4"/>
  <c r="G298" i="4"/>
  <c r="H298" i="4"/>
  <c r="I298" i="4"/>
  <c r="J298" i="4"/>
  <c r="N298" i="4"/>
  <c r="O298" i="4"/>
  <c r="R298" i="4"/>
  <c r="S298" i="4"/>
  <c r="T298" i="4"/>
  <c r="U298" i="4" s="1"/>
  <c r="W298" i="4"/>
  <c r="C299" i="4"/>
  <c r="D299" i="4"/>
  <c r="E299" i="4"/>
  <c r="G299" i="4"/>
  <c r="H299" i="4"/>
  <c r="I299" i="4"/>
  <c r="J299" i="4"/>
  <c r="N299" i="4"/>
  <c r="O299" i="4"/>
  <c r="R299" i="4"/>
  <c r="S299" i="4"/>
  <c r="T299" i="4"/>
  <c r="U299" i="4" s="1"/>
  <c r="W299" i="4"/>
  <c r="C300" i="4"/>
  <c r="D300" i="4"/>
  <c r="E300" i="4"/>
  <c r="G300" i="4"/>
  <c r="H300" i="4"/>
  <c r="I300" i="4"/>
  <c r="J300" i="4"/>
  <c r="N300" i="4"/>
  <c r="O300" i="4"/>
  <c r="R300" i="4"/>
  <c r="S300" i="4"/>
  <c r="T300" i="4"/>
  <c r="U300" i="4" s="1"/>
  <c r="W300" i="4"/>
  <c r="C301" i="4"/>
  <c r="D301" i="4"/>
  <c r="E301" i="4"/>
  <c r="G301" i="4"/>
  <c r="H301" i="4"/>
  <c r="I301" i="4"/>
  <c r="J301" i="4"/>
  <c r="N301" i="4"/>
  <c r="O301" i="4"/>
  <c r="R301" i="4"/>
  <c r="S301" i="4"/>
  <c r="T301" i="4"/>
  <c r="U301" i="4"/>
  <c r="W301" i="4"/>
  <c r="F209" i="1"/>
  <c r="H209" i="1"/>
  <c r="F210" i="1"/>
  <c r="H210" i="1"/>
  <c r="F211" i="1"/>
  <c r="H211" i="1"/>
  <c r="F212" i="1"/>
  <c r="H212" i="1"/>
  <c r="F213" i="1"/>
  <c r="H213" i="1"/>
  <c r="F214" i="1"/>
  <c r="H214" i="1"/>
  <c r="F215" i="1"/>
  <c r="H215" i="1"/>
  <c r="F216" i="1"/>
  <c r="H216" i="1"/>
  <c r="F217" i="1"/>
  <c r="H217" i="1"/>
  <c r="F218" i="1"/>
  <c r="H218" i="1"/>
  <c r="F219" i="1"/>
  <c r="H219" i="1"/>
  <c r="F220" i="1"/>
  <c r="H220" i="1"/>
  <c r="F221" i="1"/>
  <c r="H221" i="1"/>
  <c r="F222" i="1"/>
  <c r="H222" i="1"/>
  <c r="F223" i="1"/>
  <c r="H223" i="1"/>
  <c r="F224" i="1"/>
  <c r="H224" i="1"/>
  <c r="F225" i="1"/>
  <c r="H225" i="1"/>
  <c r="F226" i="1"/>
  <c r="H226" i="1"/>
  <c r="F227" i="1"/>
  <c r="H227" i="1"/>
  <c r="F228" i="1"/>
  <c r="H228" i="1"/>
  <c r="F229" i="1"/>
  <c r="H229" i="1"/>
  <c r="F230" i="1"/>
  <c r="H230" i="1"/>
  <c r="F231" i="1"/>
  <c r="H231" i="1"/>
  <c r="F232" i="1"/>
  <c r="H232" i="1"/>
  <c r="F233" i="1"/>
  <c r="H233" i="1"/>
  <c r="F234" i="1"/>
  <c r="H234" i="1"/>
  <c r="F235" i="1"/>
  <c r="H235" i="1"/>
  <c r="F236" i="1"/>
  <c r="H236" i="1"/>
  <c r="F237" i="1"/>
  <c r="H237" i="1"/>
  <c r="F238" i="1"/>
  <c r="H238" i="1"/>
  <c r="F239" i="1"/>
  <c r="H239" i="1"/>
  <c r="F240" i="1"/>
  <c r="H240" i="1"/>
  <c r="F241" i="1"/>
  <c r="H241" i="1"/>
  <c r="F242" i="1"/>
  <c r="H242" i="1"/>
  <c r="F243" i="1"/>
  <c r="H243" i="1"/>
  <c r="F244" i="1"/>
  <c r="H244" i="1"/>
  <c r="F245" i="1"/>
  <c r="H245" i="1"/>
  <c r="F246" i="1"/>
  <c r="H246" i="1"/>
  <c r="F247" i="1"/>
  <c r="H247" i="1"/>
  <c r="F248" i="1"/>
  <c r="H248" i="1"/>
  <c r="F249" i="1"/>
  <c r="H249" i="1"/>
  <c r="F250" i="1"/>
  <c r="H250" i="1"/>
  <c r="F251" i="1"/>
  <c r="H251" i="1"/>
  <c r="F252" i="1"/>
  <c r="H252" i="1"/>
  <c r="F253" i="1"/>
  <c r="H253" i="1"/>
  <c r="F254" i="1"/>
  <c r="H254" i="1"/>
  <c r="F255" i="1"/>
  <c r="H255" i="1"/>
  <c r="F256" i="1"/>
  <c r="H256" i="1"/>
  <c r="F257" i="1"/>
  <c r="H257" i="1"/>
  <c r="F258" i="1"/>
  <c r="H258" i="1"/>
  <c r="F259" i="1"/>
  <c r="H259" i="1"/>
  <c r="F260" i="1"/>
  <c r="H260" i="1"/>
  <c r="F261" i="1"/>
  <c r="H261" i="1"/>
  <c r="F262" i="1"/>
  <c r="H262" i="1"/>
  <c r="F263" i="1"/>
  <c r="H263" i="1"/>
  <c r="F264" i="1"/>
  <c r="H264" i="1"/>
  <c r="F265" i="1"/>
  <c r="H265" i="1"/>
  <c r="F266" i="1"/>
  <c r="H266" i="1"/>
  <c r="F267" i="1"/>
  <c r="H267" i="1"/>
  <c r="F268" i="1"/>
  <c r="H268" i="1"/>
  <c r="F269" i="1"/>
  <c r="H269" i="1"/>
  <c r="F270" i="1"/>
  <c r="H270" i="1"/>
  <c r="F271" i="1"/>
  <c r="H271" i="1"/>
  <c r="F272" i="1"/>
  <c r="H272" i="1"/>
  <c r="F273" i="1"/>
  <c r="H273" i="1"/>
  <c r="F274" i="1"/>
  <c r="H274" i="1"/>
  <c r="F275" i="1"/>
  <c r="H275" i="1"/>
  <c r="F276" i="1"/>
  <c r="H276" i="1"/>
  <c r="F277" i="1"/>
  <c r="H277" i="1"/>
  <c r="F278" i="1"/>
  <c r="H278" i="1"/>
  <c r="F279" i="1"/>
  <c r="H279" i="1"/>
  <c r="F280" i="1"/>
  <c r="H280" i="1"/>
  <c r="F281" i="1"/>
  <c r="H281" i="1"/>
  <c r="F282" i="1"/>
  <c r="H282" i="1"/>
  <c r="F283" i="1"/>
  <c r="H283" i="1"/>
  <c r="F284" i="1"/>
  <c r="H284" i="1"/>
  <c r="F285" i="1"/>
  <c r="H285" i="1"/>
  <c r="F286" i="1"/>
  <c r="H286" i="1"/>
  <c r="F287" i="1"/>
  <c r="H287" i="1"/>
  <c r="F288" i="1"/>
  <c r="H288" i="1"/>
  <c r="F289" i="1"/>
  <c r="H289" i="1"/>
  <c r="F290" i="1"/>
  <c r="H290" i="1"/>
  <c r="F291" i="1"/>
  <c r="H291" i="1"/>
  <c r="F292" i="1"/>
  <c r="H292" i="1"/>
  <c r="F293" i="1"/>
  <c r="H293" i="1"/>
  <c r="F294" i="1"/>
  <c r="H294" i="1"/>
  <c r="F295" i="1"/>
  <c r="H295" i="1"/>
  <c r="F296" i="1"/>
  <c r="H296" i="1"/>
  <c r="F297" i="1"/>
  <c r="H297" i="1"/>
  <c r="F298" i="1"/>
  <c r="H298" i="1"/>
  <c r="F299" i="1"/>
  <c r="H299" i="1"/>
  <c r="F300" i="1"/>
  <c r="H300" i="1"/>
  <c r="F301" i="1"/>
  <c r="H301" i="1"/>
  <c r="F302" i="1"/>
  <c r="H302" i="1"/>
  <c r="F303" i="1"/>
  <c r="H303" i="1"/>
  <c r="F304" i="1"/>
  <c r="H304" i="1"/>
  <c r="F305" i="1"/>
  <c r="H305" i="1"/>
  <c r="F306" i="1"/>
  <c r="H306" i="1"/>
  <c r="F307" i="1"/>
  <c r="H307" i="1"/>
  <c r="F308" i="1"/>
  <c r="H308" i="1"/>
  <c r="A8" i="2"/>
  <c r="M5" i="1"/>
  <c r="F10" i="1"/>
  <c r="H3" i="4" s="1"/>
  <c r="A25" i="2"/>
  <c r="A20" i="2"/>
  <c r="I6" i="1"/>
  <c r="K6" i="1"/>
  <c r="K5" i="1"/>
  <c r="F109" i="1"/>
  <c r="H109" i="1"/>
  <c r="F110" i="1"/>
  <c r="H110" i="1"/>
  <c r="F111" i="1"/>
  <c r="H111" i="1"/>
  <c r="F112" i="1"/>
  <c r="H112" i="1"/>
  <c r="F113" i="1"/>
  <c r="H113" i="1"/>
  <c r="F114" i="1"/>
  <c r="H114" i="1"/>
  <c r="F115" i="1"/>
  <c r="H115" i="1"/>
  <c r="F116" i="1"/>
  <c r="H116" i="1"/>
  <c r="F117" i="1"/>
  <c r="H117" i="1"/>
  <c r="F118" i="1"/>
  <c r="H118" i="1"/>
  <c r="F119" i="1"/>
  <c r="H119" i="1"/>
  <c r="F120" i="1"/>
  <c r="H120" i="1"/>
  <c r="F121" i="1"/>
  <c r="H121" i="1"/>
  <c r="F122" i="1"/>
  <c r="H122" i="1"/>
  <c r="F123" i="1"/>
  <c r="H123" i="1"/>
  <c r="F124" i="1"/>
  <c r="H124" i="1"/>
  <c r="F125" i="1"/>
  <c r="H125" i="1"/>
  <c r="F126" i="1"/>
  <c r="H126" i="1"/>
  <c r="F127" i="1"/>
  <c r="H127" i="1"/>
  <c r="F128" i="1"/>
  <c r="H128" i="1"/>
  <c r="F129" i="1"/>
  <c r="H129" i="1"/>
  <c r="F130" i="1"/>
  <c r="H130" i="1"/>
  <c r="F131" i="1"/>
  <c r="H131" i="1"/>
  <c r="F132" i="1"/>
  <c r="H132" i="1"/>
  <c r="F133" i="1"/>
  <c r="H133" i="1"/>
  <c r="F134" i="1"/>
  <c r="H134" i="1"/>
  <c r="F135" i="1"/>
  <c r="H135" i="1"/>
  <c r="F136" i="1"/>
  <c r="H136" i="1"/>
  <c r="F137" i="1"/>
  <c r="H137" i="1"/>
  <c r="F138" i="1"/>
  <c r="H138" i="1"/>
  <c r="F139" i="1"/>
  <c r="H139" i="1"/>
  <c r="F140" i="1"/>
  <c r="H140" i="1"/>
  <c r="F141" i="1"/>
  <c r="H141" i="1"/>
  <c r="F142" i="1"/>
  <c r="H142" i="1"/>
  <c r="F143" i="1"/>
  <c r="H143" i="1"/>
  <c r="F144" i="1"/>
  <c r="H144" i="1"/>
  <c r="F145" i="1"/>
  <c r="H145" i="1"/>
  <c r="F146" i="1"/>
  <c r="H146" i="1"/>
  <c r="F147" i="1"/>
  <c r="H147" i="1"/>
  <c r="F148" i="1"/>
  <c r="H148" i="1"/>
  <c r="F149" i="1"/>
  <c r="H149" i="1"/>
  <c r="F150" i="1"/>
  <c r="H150" i="1"/>
  <c r="F151" i="1"/>
  <c r="H151" i="1"/>
  <c r="F152" i="1"/>
  <c r="H152" i="1"/>
  <c r="F153" i="1"/>
  <c r="H153" i="1"/>
  <c r="F154" i="1"/>
  <c r="H154" i="1"/>
  <c r="F155" i="1"/>
  <c r="H155" i="1"/>
  <c r="F156" i="1"/>
  <c r="H156" i="1"/>
  <c r="F157" i="1"/>
  <c r="H157" i="1"/>
  <c r="F158" i="1"/>
  <c r="H158" i="1"/>
  <c r="F159" i="1"/>
  <c r="H159" i="1"/>
  <c r="F160" i="1"/>
  <c r="H160" i="1"/>
  <c r="F161" i="1"/>
  <c r="H161" i="1"/>
  <c r="F162" i="1"/>
  <c r="H162" i="1"/>
  <c r="F163" i="1"/>
  <c r="H163" i="1"/>
  <c r="F164" i="1"/>
  <c r="H164" i="1"/>
  <c r="F165" i="1"/>
  <c r="H165" i="1"/>
  <c r="F166" i="1"/>
  <c r="H166" i="1"/>
  <c r="F167" i="1"/>
  <c r="H167" i="1"/>
  <c r="F168" i="1"/>
  <c r="H168" i="1"/>
  <c r="F169" i="1"/>
  <c r="H169" i="1"/>
  <c r="F170" i="1"/>
  <c r="H170" i="1"/>
  <c r="F171" i="1"/>
  <c r="H171" i="1"/>
  <c r="F172" i="1"/>
  <c r="H172" i="1"/>
  <c r="F173" i="1"/>
  <c r="H173" i="1"/>
  <c r="F174" i="1"/>
  <c r="H174" i="1"/>
  <c r="F175" i="1"/>
  <c r="H175" i="1"/>
  <c r="F176" i="1"/>
  <c r="H176" i="1"/>
  <c r="F177" i="1"/>
  <c r="H177" i="1"/>
  <c r="F178" i="1"/>
  <c r="H178" i="1"/>
  <c r="F179" i="1"/>
  <c r="H179" i="1"/>
  <c r="F180" i="1"/>
  <c r="H180" i="1"/>
  <c r="F181" i="1"/>
  <c r="H181" i="1"/>
  <c r="F182" i="1"/>
  <c r="H182" i="1"/>
  <c r="F183" i="1"/>
  <c r="H183" i="1"/>
  <c r="F184" i="1"/>
  <c r="H184" i="1"/>
  <c r="F185" i="1"/>
  <c r="H185" i="1"/>
  <c r="F186" i="1"/>
  <c r="H186" i="1"/>
  <c r="F187" i="1"/>
  <c r="H187" i="1"/>
  <c r="F188" i="1"/>
  <c r="H188" i="1"/>
  <c r="F189" i="1"/>
  <c r="H189" i="1"/>
  <c r="F190" i="1"/>
  <c r="H190" i="1"/>
  <c r="F191" i="1"/>
  <c r="H191" i="1"/>
  <c r="F192" i="1"/>
  <c r="H192" i="1"/>
  <c r="F193" i="1"/>
  <c r="H193" i="1"/>
  <c r="F194" i="1"/>
  <c r="H194" i="1"/>
  <c r="F195" i="1"/>
  <c r="H195" i="1"/>
  <c r="F196" i="1"/>
  <c r="H196" i="1"/>
  <c r="F197" i="1"/>
  <c r="H197" i="1"/>
  <c r="F198" i="1"/>
  <c r="H198" i="1"/>
  <c r="F199" i="1"/>
  <c r="H199" i="1"/>
  <c r="F200" i="1"/>
  <c r="H200" i="1"/>
  <c r="F201" i="1"/>
  <c r="H201" i="1"/>
  <c r="F202" i="1"/>
  <c r="H202" i="1"/>
  <c r="F203" i="1"/>
  <c r="H203" i="1"/>
  <c r="F204" i="1"/>
  <c r="H204" i="1"/>
  <c r="F205" i="1"/>
  <c r="H205" i="1"/>
  <c r="F206" i="1"/>
  <c r="H206" i="1"/>
  <c r="F207" i="1"/>
  <c r="H207" i="1"/>
  <c r="F208" i="1"/>
  <c r="H208" i="1"/>
  <c r="A27" i="2"/>
  <c r="A26" i="2"/>
  <c r="A24" i="2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/>
  <c r="F75" i="1"/>
  <c r="H75" i="1"/>
  <c r="F76" i="1"/>
  <c r="H76" i="1"/>
  <c r="F77" i="1"/>
  <c r="H77" i="1"/>
  <c r="F78" i="1"/>
  <c r="H78" i="1"/>
  <c r="F79" i="1"/>
  <c r="H79" i="1"/>
  <c r="F80" i="1"/>
  <c r="H80" i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/>
  <c r="F88" i="1"/>
  <c r="H88" i="1"/>
  <c r="F89" i="1"/>
  <c r="H89" i="1"/>
  <c r="F90" i="1"/>
  <c r="H90" i="1"/>
  <c r="F91" i="1"/>
  <c r="H91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  <c r="H104" i="1"/>
  <c r="F105" i="1"/>
  <c r="H105" i="1"/>
  <c r="F106" i="1"/>
  <c r="H106" i="1"/>
  <c r="F107" i="1"/>
  <c r="H107" i="1"/>
  <c r="F108" i="1"/>
  <c r="H108" i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2" i="4"/>
  <c r="A19" i="2"/>
  <c r="A18" i="2"/>
  <c r="A4" i="2"/>
  <c r="A5" i="2"/>
  <c r="A6" i="2"/>
  <c r="A9" i="2"/>
  <c r="A3" i="2"/>
  <c r="G3" i="4"/>
  <c r="H10" i="1"/>
  <c r="J3" i="4" s="1"/>
  <c r="H11" i="1"/>
  <c r="J4" i="4" s="1"/>
  <c r="H12" i="1"/>
  <c r="J5" i="4" s="1"/>
  <c r="H13" i="1"/>
  <c r="J6" i="4" s="1"/>
  <c r="H14" i="1"/>
  <c r="J7" i="4" s="1"/>
  <c r="H15" i="1"/>
  <c r="J8" i="4" s="1"/>
  <c r="H16" i="1"/>
  <c r="J9" i="4" s="1"/>
  <c r="H17" i="1"/>
  <c r="J10" i="4" s="1"/>
  <c r="H18" i="1"/>
  <c r="J11" i="4" s="1"/>
  <c r="H19" i="1"/>
  <c r="J12" i="4" s="1"/>
  <c r="H20" i="1"/>
  <c r="J13" i="4" s="1"/>
  <c r="H21" i="1"/>
  <c r="J14" i="4" s="1"/>
  <c r="H22" i="1"/>
  <c r="J15" i="4" s="1"/>
  <c r="H23" i="1"/>
  <c r="J16" i="4" s="1"/>
  <c r="H24" i="1"/>
  <c r="J17" i="4" s="1"/>
  <c r="H25" i="1"/>
  <c r="J18" i="4" s="1"/>
  <c r="H26" i="1"/>
  <c r="J19" i="4" s="1"/>
  <c r="H27" i="1"/>
  <c r="J20" i="4" s="1"/>
  <c r="H28" i="1"/>
  <c r="J21" i="4" s="1"/>
  <c r="H29" i="1"/>
  <c r="J22" i="4" s="1"/>
  <c r="H30" i="1"/>
  <c r="J23" i="4" s="1"/>
  <c r="H31" i="1"/>
  <c r="J24" i="4" s="1"/>
  <c r="H32" i="1"/>
  <c r="J25" i="4" s="1"/>
  <c r="H33" i="1"/>
  <c r="J26" i="4" s="1"/>
  <c r="H34" i="1"/>
  <c r="J27" i="4" s="1"/>
  <c r="H35" i="1"/>
  <c r="J28" i="4" s="1"/>
  <c r="H36" i="1"/>
  <c r="J29" i="4" s="1"/>
  <c r="H37" i="1"/>
  <c r="J30" i="4" s="1"/>
  <c r="H38" i="1"/>
  <c r="J31" i="4" s="1"/>
  <c r="H39" i="1"/>
  <c r="J32" i="4" s="1"/>
  <c r="H40" i="1"/>
  <c r="J33" i="4" s="1"/>
  <c r="H41" i="1"/>
  <c r="J34" i="4" s="1"/>
  <c r="H42" i="1"/>
  <c r="J35" i="4" s="1"/>
  <c r="H43" i="1"/>
  <c r="J36" i="4" s="1"/>
  <c r="H44" i="1"/>
  <c r="J37" i="4" s="1"/>
  <c r="H45" i="1"/>
  <c r="J38" i="4" s="1"/>
  <c r="H46" i="1"/>
  <c r="J39" i="4" s="1"/>
  <c r="H47" i="1"/>
  <c r="J40" i="4" s="1"/>
  <c r="H48" i="1"/>
  <c r="J41" i="4" s="1"/>
  <c r="H49" i="1"/>
  <c r="J42" i="4" s="1"/>
  <c r="H50" i="1"/>
  <c r="J43" i="4" s="1"/>
  <c r="H51" i="1"/>
  <c r="J44" i="4" s="1"/>
  <c r="H52" i="1"/>
  <c r="J45" i="4" s="1"/>
  <c r="H53" i="1"/>
  <c r="J46" i="4" s="1"/>
  <c r="H54" i="1"/>
  <c r="J47" i="4" s="1"/>
  <c r="H55" i="1"/>
  <c r="J48" i="4" s="1"/>
  <c r="H56" i="1"/>
  <c r="J49" i="4" s="1"/>
  <c r="H57" i="1"/>
  <c r="J50" i="4" s="1"/>
  <c r="H58" i="1"/>
  <c r="J51" i="4" s="1"/>
  <c r="H9" i="1"/>
  <c r="J2" i="4" s="1"/>
  <c r="F11" i="1"/>
  <c r="H4" i="4" s="1"/>
  <c r="F12" i="1"/>
  <c r="H5" i="4" s="1"/>
  <c r="F13" i="1"/>
  <c r="H6" i="4" s="1"/>
  <c r="F14" i="1"/>
  <c r="H7" i="4" s="1"/>
  <c r="F15" i="1"/>
  <c r="H8" i="4" s="1"/>
  <c r="F16" i="1"/>
  <c r="H9" i="4" s="1"/>
  <c r="F17" i="1"/>
  <c r="F18" i="1"/>
  <c r="H11" i="4" s="1"/>
  <c r="F19" i="1"/>
  <c r="H12" i="4" s="1"/>
  <c r="F20" i="1"/>
  <c r="H13" i="4" s="1"/>
  <c r="F21" i="1"/>
  <c r="H14" i="4" s="1"/>
  <c r="F22" i="1"/>
  <c r="H15" i="4" s="1"/>
  <c r="F23" i="1"/>
  <c r="H16" i="4" s="1"/>
  <c r="F24" i="1"/>
  <c r="H17" i="4" s="1"/>
  <c r="F25" i="1"/>
  <c r="H18" i="4" s="1"/>
  <c r="F26" i="1"/>
  <c r="H19" i="4" s="1"/>
  <c r="F27" i="1"/>
  <c r="H20" i="4" s="1"/>
  <c r="F28" i="1"/>
  <c r="H21" i="4" s="1"/>
  <c r="F29" i="1"/>
  <c r="H22" i="4" s="1"/>
  <c r="F30" i="1"/>
  <c r="H23" i="4" s="1"/>
  <c r="F31" i="1"/>
  <c r="H24" i="4" s="1"/>
  <c r="F32" i="1"/>
  <c r="H25" i="4" s="1"/>
  <c r="F33" i="1"/>
  <c r="H26" i="4" s="1"/>
  <c r="F34" i="1"/>
  <c r="H27" i="4" s="1"/>
  <c r="F35" i="1"/>
  <c r="H28" i="4" s="1"/>
  <c r="F36" i="1"/>
  <c r="H29" i="4" s="1"/>
  <c r="F37" i="1"/>
  <c r="H30" i="4" s="1"/>
  <c r="F38" i="1"/>
  <c r="H31" i="4" s="1"/>
  <c r="F39" i="1"/>
  <c r="H32" i="4" s="1"/>
  <c r="F40" i="1"/>
  <c r="H33" i="4" s="1"/>
  <c r="F41" i="1"/>
  <c r="H34" i="4" s="1"/>
  <c r="F42" i="1"/>
  <c r="H35" i="4" s="1"/>
  <c r="F43" i="1"/>
  <c r="H36" i="4" s="1"/>
  <c r="F44" i="1"/>
  <c r="H37" i="4" s="1"/>
  <c r="F45" i="1"/>
  <c r="H38" i="4" s="1"/>
  <c r="F46" i="1"/>
  <c r="H39" i="4" s="1"/>
  <c r="F47" i="1"/>
  <c r="H40" i="4" s="1"/>
  <c r="F48" i="1"/>
  <c r="H41" i="4" s="1"/>
  <c r="F49" i="1"/>
  <c r="H42" i="4" s="1"/>
  <c r="F50" i="1"/>
  <c r="H43" i="4" s="1"/>
  <c r="F51" i="1"/>
  <c r="H44" i="4" s="1"/>
  <c r="F52" i="1"/>
  <c r="H45" i="4" s="1"/>
  <c r="F53" i="1"/>
  <c r="H46" i="4" s="1"/>
  <c r="F54" i="1"/>
  <c r="H47" i="4" s="1"/>
  <c r="F55" i="1"/>
  <c r="H48" i="4" s="1"/>
  <c r="F56" i="1"/>
  <c r="H49" i="4" s="1"/>
  <c r="F57" i="1"/>
  <c r="H50" i="4" s="1"/>
  <c r="F58" i="1"/>
  <c r="H51" i="4" s="1"/>
  <c r="F9" i="1"/>
  <c r="H2" i="4" s="1"/>
  <c r="T5" i="4"/>
  <c r="U5" i="4" s="1"/>
  <c r="T9" i="4"/>
  <c r="U9" i="4" s="1"/>
  <c r="T16" i="4"/>
  <c r="U16" i="4" s="1"/>
  <c r="T18" i="4"/>
  <c r="U18" i="4" s="1"/>
  <c r="T20" i="4"/>
  <c r="U20" i="4" s="1"/>
  <c r="T22" i="4"/>
  <c r="U22" i="4" s="1"/>
  <c r="S23" i="4"/>
  <c r="T24" i="4"/>
  <c r="U24" i="4" s="1"/>
  <c r="T26" i="4"/>
  <c r="U26" i="4" s="1"/>
  <c r="T27" i="4"/>
  <c r="U27" i="4" s="1"/>
  <c r="T28" i="4"/>
  <c r="U28" i="4" s="1"/>
  <c r="T29" i="4"/>
  <c r="U29" i="4" s="1"/>
  <c r="T30" i="4"/>
  <c r="U30" i="4" s="1"/>
  <c r="T32" i="4"/>
  <c r="U32" i="4" s="1"/>
  <c r="T34" i="4"/>
  <c r="U34" i="4" s="1"/>
  <c r="T35" i="4"/>
  <c r="U35" i="4" s="1"/>
  <c r="T36" i="4"/>
  <c r="U36" i="4" s="1"/>
  <c r="T37" i="4"/>
  <c r="U37" i="4" s="1"/>
  <c r="T38" i="4"/>
  <c r="U38" i="4" s="1"/>
  <c r="T40" i="4"/>
  <c r="U40" i="4" s="1"/>
  <c r="T42" i="4"/>
  <c r="U42" i="4" s="1"/>
  <c r="T44" i="4"/>
  <c r="U44" i="4" s="1"/>
  <c r="T46" i="4"/>
  <c r="U46" i="4" s="1"/>
  <c r="T48" i="4"/>
  <c r="U48" i="4" s="1"/>
  <c r="T49" i="4"/>
  <c r="U49" i="4" s="1"/>
  <c r="S50" i="4"/>
  <c r="T51" i="4"/>
  <c r="U51" i="4" s="1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2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2" i="4"/>
  <c r="N3" i="4"/>
  <c r="O3" i="4"/>
  <c r="N4" i="4"/>
  <c r="O4" i="4"/>
  <c r="N5" i="4"/>
  <c r="O5" i="4"/>
  <c r="N6" i="4"/>
  <c r="O6" i="4"/>
  <c r="N7" i="4"/>
  <c r="O7" i="4"/>
  <c r="N8" i="4"/>
  <c r="O8" i="4"/>
  <c r="N9" i="4"/>
  <c r="O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N18" i="4"/>
  <c r="O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N32" i="4"/>
  <c r="O32" i="4"/>
  <c r="N33" i="4"/>
  <c r="O33" i="4"/>
  <c r="N34" i="4"/>
  <c r="O34" i="4"/>
  <c r="N35" i="4"/>
  <c r="O35" i="4"/>
  <c r="N36" i="4"/>
  <c r="O36" i="4"/>
  <c r="N37" i="4"/>
  <c r="O37" i="4"/>
  <c r="N38" i="4"/>
  <c r="O38" i="4"/>
  <c r="N39" i="4"/>
  <c r="O39" i="4"/>
  <c r="N40" i="4"/>
  <c r="O40" i="4"/>
  <c r="N41" i="4"/>
  <c r="O41" i="4"/>
  <c r="N42" i="4"/>
  <c r="O42" i="4"/>
  <c r="N43" i="4"/>
  <c r="O43" i="4"/>
  <c r="N44" i="4"/>
  <c r="O44" i="4"/>
  <c r="N45" i="4"/>
  <c r="O45" i="4"/>
  <c r="N46" i="4"/>
  <c r="O46" i="4"/>
  <c r="N47" i="4"/>
  <c r="O47" i="4"/>
  <c r="N48" i="4"/>
  <c r="O48" i="4"/>
  <c r="N49" i="4"/>
  <c r="O49" i="4"/>
  <c r="N50" i="4"/>
  <c r="O50" i="4"/>
  <c r="N51" i="4"/>
  <c r="O51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2" i="4"/>
  <c r="E2" i="4"/>
  <c r="N2" i="4"/>
  <c r="O2" i="4"/>
  <c r="O6" i="1" l="1"/>
  <c r="H10" i="4"/>
  <c r="T7" i="4"/>
  <c r="U7" i="4" s="1"/>
  <c r="S7" i="4"/>
  <c r="T17" i="4"/>
  <c r="U17" i="4" s="1"/>
  <c r="S17" i="4"/>
  <c r="T19" i="4"/>
  <c r="U19" i="4" s="1"/>
  <c r="S19" i="4"/>
  <c r="T21" i="4"/>
  <c r="U21" i="4" s="1"/>
  <c r="S21" i="4"/>
  <c r="T31" i="4"/>
  <c r="U31" i="4" s="1"/>
  <c r="S31" i="4"/>
  <c r="T33" i="4"/>
  <c r="U33" i="4" s="1"/>
  <c r="S33" i="4"/>
  <c r="T6" i="4"/>
  <c r="U6" i="4" s="1"/>
  <c r="S6" i="4"/>
  <c r="T10" i="4"/>
  <c r="U10" i="4" s="1"/>
  <c r="S10" i="4"/>
  <c r="T11" i="4"/>
  <c r="U11" i="4" s="1"/>
  <c r="S11" i="4"/>
  <c r="T12" i="4"/>
  <c r="U12" i="4" s="1"/>
  <c r="S12" i="4"/>
  <c r="T13" i="4"/>
  <c r="U13" i="4" s="1"/>
  <c r="S13" i="4"/>
  <c r="T14" i="4"/>
  <c r="U14" i="4" s="1"/>
  <c r="S14" i="4"/>
  <c r="T15" i="4"/>
  <c r="U15" i="4" s="1"/>
  <c r="S15" i="4"/>
  <c r="T39" i="4"/>
  <c r="U39" i="4" s="1"/>
  <c r="S39" i="4"/>
  <c r="T41" i="4"/>
  <c r="U41" i="4" s="1"/>
  <c r="S41" i="4"/>
  <c r="T43" i="4"/>
  <c r="U43" i="4" s="1"/>
  <c r="S43" i="4"/>
  <c r="T45" i="4"/>
  <c r="U45" i="4" s="1"/>
  <c r="S45" i="4"/>
  <c r="S47" i="4"/>
  <c r="T23" i="4"/>
  <c r="U23" i="4" s="1"/>
  <c r="S49" i="4"/>
  <c r="S9" i="4"/>
  <c r="S25" i="4"/>
  <c r="S5" i="4"/>
  <c r="S29" i="4"/>
  <c r="T8" i="4"/>
  <c r="U8" i="4" s="1"/>
  <c r="T4" i="4"/>
  <c r="U4" i="4" s="1"/>
  <c r="S3" i="4"/>
  <c r="T2" i="4"/>
  <c r="U2" i="4" s="1"/>
  <c r="S4" i="4"/>
  <c r="T3" i="4"/>
  <c r="U3" i="4" s="1"/>
  <c r="S2" i="4"/>
  <c r="S34" i="4"/>
  <c r="T50" i="4"/>
  <c r="U50" i="4" s="1"/>
  <c r="S48" i="4"/>
  <c r="S44" i="4"/>
  <c r="S40" i="4"/>
  <c r="S36" i="4"/>
  <c r="S32" i="4"/>
  <c r="S28" i="4"/>
  <c r="S24" i="4"/>
  <c r="S20" i="4"/>
  <c r="S16" i="4"/>
  <c r="S8" i="4"/>
  <c r="T47" i="4"/>
  <c r="U47" i="4" s="1"/>
  <c r="T25" i="4"/>
  <c r="U25" i="4" s="1"/>
  <c r="S51" i="4"/>
  <c r="S35" i="4"/>
  <c r="S27" i="4"/>
  <c r="S46" i="4"/>
  <c r="S42" i="4"/>
  <c r="S38" i="4"/>
  <c r="S30" i="4"/>
  <c r="S26" i="4"/>
  <c r="S22" i="4"/>
  <c r="S18" i="4"/>
  <c r="S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窪田博紀</author>
  </authors>
  <commentList>
    <comment ref="O12" authorId="0" shapeId="0" xr:uid="{75BF68CD-B737-4277-82B3-811EB3BC6016}">
      <text>
        <r>
          <rPr>
            <b/>
            <sz val="9"/>
            <color indexed="81"/>
            <rFont val="MS P ゴシック"/>
            <family val="3"/>
            <charset val="128"/>
          </rPr>
          <t>一般の方の年齢は、セルに直接入力してください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窪田博紀</author>
  </authors>
  <commentList>
    <comment ref="O8" authorId="0" shapeId="0" xr:uid="{861B6678-EFC1-4A97-AFF5-4E23A6294A26}">
      <text>
        <r>
          <rPr>
            <b/>
            <sz val="9"/>
            <color indexed="81"/>
            <rFont val="MS P ゴシック"/>
            <family val="3"/>
            <charset val="128"/>
          </rPr>
          <t>一般の方の年齢は、セルに直接入力してください</t>
        </r>
      </text>
    </comment>
  </commentList>
</comments>
</file>

<file path=xl/sharedStrings.xml><?xml version="1.0" encoding="utf-8"?>
<sst xmlns="http://schemas.openxmlformats.org/spreadsheetml/2006/main" count="596" uniqueCount="183">
  <si>
    <t>連番</t>
  </si>
  <si>
    <t>JAAFID/AR選手コード</t>
    <phoneticPr fontId="1"/>
  </si>
  <si>
    <t>性別</t>
  </si>
  <si>
    <t>クラスコード</t>
  </si>
  <si>
    <t>種目コード</t>
  </si>
  <si>
    <t>シードランク</t>
  </si>
  <si>
    <t>資格記録</t>
  </si>
  <si>
    <t>所属</t>
  </si>
  <si>
    <t>チーム名</t>
  </si>
  <si>
    <t>チーム名カナ</t>
  </si>
  <si>
    <t>チーム名英語</t>
  </si>
  <si>
    <t>チームNo.</t>
    <phoneticPr fontId="1"/>
  </si>
  <si>
    <t>選手No.</t>
  </si>
  <si>
    <t>姓</t>
    <rPh sb="0" eb="1">
      <t>セイ</t>
    </rPh>
    <phoneticPr fontId="1"/>
  </si>
  <si>
    <t>名</t>
    <rPh sb="0" eb="1">
      <t>メイ</t>
    </rPh>
    <phoneticPr fontId="1"/>
  </si>
  <si>
    <t>氏名</t>
  </si>
  <si>
    <t>フリガナ姓</t>
    <rPh sb="4" eb="5">
      <t>セイ</t>
    </rPh>
    <phoneticPr fontId="1"/>
  </si>
  <si>
    <t>フリガナ名</t>
    <rPh sb="4" eb="5">
      <t>メイ</t>
    </rPh>
    <phoneticPr fontId="1"/>
  </si>
  <si>
    <t>氏名カナ</t>
  </si>
  <si>
    <t>氏名英語</t>
  </si>
  <si>
    <t>都道府県</t>
  </si>
  <si>
    <t>カテゴリ</t>
    <phoneticPr fontId="1"/>
  </si>
  <si>
    <t>学年</t>
  </si>
  <si>
    <t>年齢</t>
  </si>
  <si>
    <t>生年月日</t>
    <rPh sb="0" eb="4">
      <t>セイネンガッピ</t>
    </rPh>
    <phoneticPr fontId="1"/>
  </si>
  <si>
    <t>国籍</t>
    <rPh sb="0" eb="2">
      <t>コクセキ</t>
    </rPh>
    <phoneticPr fontId="1"/>
  </si>
  <si>
    <t>ゼッケン</t>
  </si>
  <si>
    <t>グループ</t>
    <phoneticPr fontId="1"/>
  </si>
  <si>
    <t>組</t>
  </si>
  <si>
    <t>Ord.(レーン)</t>
    <phoneticPr fontId="1"/>
  </si>
  <si>
    <t>ベスト記録</t>
  </si>
  <si>
    <t>シーズン記録</t>
  </si>
  <si>
    <t>識別子</t>
  </si>
  <si>
    <t>STS</t>
    <phoneticPr fontId="1"/>
  </si>
  <si>
    <t>男</t>
    <rPh sb="0" eb="1">
      <t>ダン</t>
    </rPh>
    <phoneticPr fontId="1"/>
  </si>
  <si>
    <t>クラス</t>
    <phoneticPr fontId="1"/>
  </si>
  <si>
    <t>種目コード</t>
    <rPh sb="0" eb="2">
      <t>シュモク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</si>
  <si>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</si>
  <si>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</si>
  <si>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</si>
  <si>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女</t>
    <rPh sb="0" eb="1">
      <t>ジョ</t>
    </rPh>
    <phoneticPr fontId="1"/>
  </si>
  <si>
    <t>男</t>
  </si>
  <si>
    <t>大学</t>
    <rPh sb="0" eb="2">
      <t>ダイガク</t>
    </rPh>
    <phoneticPr fontId="1"/>
  </si>
  <si>
    <t>中学</t>
    <rPh sb="0" eb="2">
      <t>チュウガク</t>
    </rPh>
    <phoneticPr fontId="1"/>
  </si>
  <si>
    <t>小学</t>
    <rPh sb="0" eb="1">
      <t>ショウ</t>
    </rPh>
    <rPh sb="1" eb="2">
      <t>ガク</t>
    </rPh>
    <phoneticPr fontId="1"/>
  </si>
  <si>
    <t>一般</t>
    <rPh sb="0" eb="2">
      <t>イッパン</t>
    </rPh>
    <phoneticPr fontId="1"/>
  </si>
  <si>
    <t>高校</t>
    <rPh sb="0" eb="2">
      <t>コウコウ</t>
    </rPh>
    <phoneticPr fontId="1"/>
  </si>
  <si>
    <t>学年
(一般は0）</t>
    <rPh sb="4" eb="6">
      <t>イッパン</t>
    </rPh>
    <phoneticPr fontId="1"/>
  </si>
  <si>
    <t>アスリート
ビブス</t>
    <phoneticPr fontId="1"/>
  </si>
  <si>
    <t>所属名カナ</t>
    <rPh sb="0" eb="2">
      <t>ショゾク</t>
    </rPh>
    <phoneticPr fontId="1"/>
  </si>
  <si>
    <t>略称フリガナ</t>
    <rPh sb="0" eb="2">
      <t>リャクショウ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</si>
  <si>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</si>
  <si>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</si>
  <si>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連絡先TEL</t>
    <rPh sb="0" eb="3">
      <t>レンラクサキ</t>
    </rPh>
    <phoneticPr fontId="1"/>
  </si>
  <si>
    <t>連番</t>
    <phoneticPr fontId="1"/>
  </si>
  <si>
    <r>
      <t xml:space="preserve">種目
</t>
    </r>
    <r>
      <rPr>
        <sz val="7"/>
        <rFont val="BIZ UDゴシック"/>
        <family val="3"/>
        <charset val="128"/>
      </rPr>
      <t>（性別入力後に選択可）</t>
    </r>
    <rPh sb="0" eb="2">
      <t>シュモク</t>
    </rPh>
    <rPh sb="4" eb="6">
      <t>セイベツ</t>
    </rPh>
    <rPh sb="6" eb="8">
      <t>ニュウリョク</t>
    </rPh>
    <rPh sb="8" eb="9">
      <t>ゴ</t>
    </rPh>
    <rPh sb="10" eb="12">
      <t>センタク</t>
    </rPh>
    <rPh sb="12" eb="13">
      <t>カ</t>
    </rPh>
    <phoneticPr fontId="1"/>
  </si>
  <si>
    <t>100m</t>
    <phoneticPr fontId="1"/>
  </si>
  <si>
    <t>200m</t>
    <phoneticPr fontId="1"/>
  </si>
  <si>
    <t>400m</t>
    <phoneticPr fontId="1"/>
  </si>
  <si>
    <t>110mH(106.7cm)</t>
    <phoneticPr fontId="1"/>
  </si>
  <si>
    <t>4×100mR</t>
    <phoneticPr fontId="1"/>
  </si>
  <si>
    <t>棒高跳</t>
    <rPh sb="0" eb="3">
      <t>ボウタカトビ</t>
    </rPh>
    <phoneticPr fontId="1"/>
  </si>
  <si>
    <t>砲丸投(6.000kg)</t>
    <rPh sb="0" eb="3">
      <t>ホウガンナ</t>
    </rPh>
    <phoneticPr fontId="1"/>
  </si>
  <si>
    <t>円盤投(1.750kg)</t>
    <rPh sb="0" eb="3">
      <t>エンバンナ</t>
    </rPh>
    <phoneticPr fontId="1"/>
  </si>
  <si>
    <t>やり投(800g)</t>
    <rPh sb="2" eb="3">
      <t>ナ</t>
    </rPh>
    <phoneticPr fontId="1"/>
  </si>
  <si>
    <t>砲丸投(4.000kg)</t>
    <rPh sb="0" eb="3">
      <t>ホウガンナ</t>
    </rPh>
    <phoneticPr fontId="1"/>
  </si>
  <si>
    <t>円盤投(1.000kg)</t>
    <rPh sb="0" eb="3">
      <t>エンバンナ</t>
    </rPh>
    <phoneticPr fontId="1"/>
  </si>
  <si>
    <t>尼崎</t>
    <rPh sb="0" eb="2">
      <t>アマガサキ</t>
    </rPh>
    <phoneticPr fontId="1"/>
  </si>
  <si>
    <t>太郎</t>
    <rPh sb="0" eb="2">
      <t>タロウ</t>
    </rPh>
    <phoneticPr fontId="1"/>
  </si>
  <si>
    <t>アマガサキ</t>
    <phoneticPr fontId="1"/>
  </si>
  <si>
    <t>タロウ</t>
    <phoneticPr fontId="1"/>
  </si>
  <si>
    <t>A0100</t>
    <phoneticPr fontId="1"/>
  </si>
  <si>
    <t>A0200</t>
    <phoneticPr fontId="1"/>
  </si>
  <si>
    <t>A0400</t>
    <phoneticPr fontId="1"/>
  </si>
  <si>
    <t>AH111</t>
    <phoneticPr fontId="1"/>
  </si>
  <si>
    <t>D0400</t>
    <phoneticPr fontId="1"/>
  </si>
  <si>
    <t>FJHP0</t>
    <phoneticPr fontId="1"/>
  </si>
  <si>
    <t>FTAT3</t>
    <phoneticPr fontId="1"/>
  </si>
  <si>
    <t>FTDT4</t>
    <phoneticPr fontId="1"/>
  </si>
  <si>
    <t>AH101</t>
    <phoneticPr fontId="1"/>
  </si>
  <si>
    <t>FTAT6</t>
    <phoneticPr fontId="1"/>
  </si>
  <si>
    <t>FTDT3</t>
    <phoneticPr fontId="1"/>
  </si>
  <si>
    <r>
      <t xml:space="preserve">資格記録
</t>
    </r>
    <r>
      <rPr>
        <sz val="8"/>
        <color rgb="FFFF0000"/>
        <rFont val="BIZ UDゴシック"/>
        <family val="3"/>
        <charset val="128"/>
      </rPr>
      <t>(分秒、ｍはﾋﾟﾘｵﾄﾞ)</t>
    </r>
    <rPh sb="6" eb="7">
      <t>フン</t>
    </rPh>
    <rPh sb="7" eb="8">
      <t>ビョウ</t>
    </rPh>
    <phoneticPr fontId="1"/>
  </si>
  <si>
    <t>申込み一覧記入例</t>
    <rPh sb="0" eb="2">
      <t>モウシコ</t>
    </rPh>
    <rPh sb="3" eb="5">
      <t>イチラン</t>
    </rPh>
    <rPh sb="5" eb="8">
      <t>キニュウレイ</t>
    </rPh>
    <phoneticPr fontId="1"/>
  </si>
  <si>
    <t>100m</t>
  </si>
  <si>
    <t>11.50</t>
    <phoneticPr fontId="1"/>
  </si>
  <si>
    <r>
      <rPr>
        <sz val="10"/>
        <color rgb="FFFF0000"/>
        <rFont val="BIZ UDゴシック"/>
        <family val="3"/>
        <charset val="128"/>
      </rPr>
      <t>所属略称</t>
    </r>
    <r>
      <rPr>
        <sz val="10"/>
        <rFont val="BIZ UDゴシック"/>
        <family val="3"/>
        <charset val="128"/>
      </rPr>
      <t>が
自動入力されます</t>
    </r>
    <rPh sb="0" eb="2">
      <t>ショゾク</t>
    </rPh>
    <rPh sb="2" eb="4">
      <t>リャクショウ</t>
    </rPh>
    <rPh sb="6" eb="10">
      <t>ジドウニュウリョク</t>
    </rPh>
    <phoneticPr fontId="1"/>
  </si>
  <si>
    <r>
      <rPr>
        <sz val="10"/>
        <color rgb="FFFF0000"/>
        <rFont val="BIZ UDゴシック"/>
        <family val="3"/>
        <charset val="128"/>
      </rPr>
      <t>略称フリガナ</t>
    </r>
    <r>
      <rPr>
        <sz val="10"/>
        <rFont val="BIZ UDゴシック"/>
        <family val="3"/>
        <charset val="128"/>
      </rPr>
      <t>が
自動入力されます</t>
    </r>
    <rPh sb="0" eb="2">
      <t>リャクショウ</t>
    </rPh>
    <rPh sb="8" eb="12">
      <t>ジドウニュウリョク</t>
    </rPh>
    <phoneticPr fontId="1"/>
  </si>
  <si>
    <t>尼崎陸上高</t>
    <rPh sb="0" eb="2">
      <t>アマガサキ</t>
    </rPh>
    <rPh sb="2" eb="4">
      <t>リクジョウ</t>
    </rPh>
    <rPh sb="4" eb="5">
      <t>コウ</t>
    </rPh>
    <phoneticPr fontId="1"/>
  </si>
  <si>
    <t>女</t>
  </si>
  <si>
    <t>3000m</t>
  </si>
  <si>
    <t>12.34.56</t>
    <phoneticPr fontId="1"/>
  </si>
  <si>
    <t>6-5678</t>
    <phoneticPr fontId="1"/>
  </si>
  <si>
    <t>尼崎陸上大</t>
    <rPh sb="0" eb="2">
      <t>アマガサキ</t>
    </rPh>
    <rPh sb="2" eb="4">
      <t>リクジョウ</t>
    </rPh>
    <rPh sb="4" eb="5">
      <t>ダイ</t>
    </rPh>
    <phoneticPr fontId="1"/>
  </si>
  <si>
    <t>アマガサキリクジョウダイ</t>
    <phoneticPr fontId="1"/>
  </si>
  <si>
    <t>アマガサキリクジョウコウ</t>
    <phoneticPr fontId="1"/>
  </si>
  <si>
    <t>花子</t>
    <rPh sb="0" eb="2">
      <t>ハナコ</t>
    </rPh>
    <phoneticPr fontId="1"/>
  </si>
  <si>
    <t>ハナコ</t>
    <phoneticPr fontId="1"/>
  </si>
  <si>
    <t>チーム尼崎陸上</t>
    <rPh sb="3" eb="5">
      <t>アマガサキ</t>
    </rPh>
    <rPh sb="5" eb="7">
      <t>リクジョウ</t>
    </rPh>
    <phoneticPr fontId="1"/>
  </si>
  <si>
    <t>4×100mR</t>
  </si>
  <si>
    <t>44.44</t>
    <phoneticPr fontId="1"/>
  </si>
  <si>
    <t>チームアマガサキリクジョウ</t>
    <phoneticPr fontId="1"/>
  </si>
  <si>
    <t>園田</t>
    <rPh sb="0" eb="2">
      <t>ソノダ</t>
    </rPh>
    <phoneticPr fontId="1"/>
  </si>
  <si>
    <t>一郎</t>
    <rPh sb="0" eb="2">
      <t>イチロウ</t>
    </rPh>
    <phoneticPr fontId="1"/>
  </si>
  <si>
    <t>ソノダ</t>
    <phoneticPr fontId="1"/>
  </si>
  <si>
    <t>イチロウ</t>
    <phoneticPr fontId="1"/>
  </si>
  <si>
    <t>尼崎陸上高Ａ</t>
    <rPh sb="0" eb="2">
      <t>アマガサキ</t>
    </rPh>
    <rPh sb="2" eb="4">
      <t>リクジョウ</t>
    </rPh>
    <rPh sb="4" eb="5">
      <t>コウ</t>
    </rPh>
    <phoneticPr fontId="1"/>
  </si>
  <si>
    <t>塚口</t>
    <rPh sb="0" eb="2">
      <t>ツカグチ</t>
    </rPh>
    <phoneticPr fontId="1"/>
  </si>
  <si>
    <t>次郎</t>
    <rPh sb="0" eb="2">
      <t>ジロウ</t>
    </rPh>
    <phoneticPr fontId="1"/>
  </si>
  <si>
    <t>猪名寺</t>
    <rPh sb="0" eb="3">
      <t>イナデラ</t>
    </rPh>
    <phoneticPr fontId="1"/>
  </si>
  <si>
    <t>駆</t>
    <rPh sb="0" eb="1">
      <t>カケル</t>
    </rPh>
    <phoneticPr fontId="1"/>
  </si>
  <si>
    <t>立花</t>
    <rPh sb="0" eb="2">
      <t>タチバナ</t>
    </rPh>
    <phoneticPr fontId="1"/>
  </si>
  <si>
    <t>翔</t>
    <rPh sb="0" eb="1">
      <t>トブ</t>
    </rPh>
    <phoneticPr fontId="1"/>
  </si>
  <si>
    <t>大物</t>
    <rPh sb="0" eb="2">
      <t>ダイモツ</t>
    </rPh>
    <phoneticPr fontId="1"/>
  </si>
  <si>
    <t>駿</t>
    <rPh sb="0" eb="1">
      <t>シュン</t>
    </rPh>
    <phoneticPr fontId="1"/>
  </si>
  <si>
    <t>長洲</t>
    <rPh sb="0" eb="2">
      <t>ナガス</t>
    </rPh>
    <phoneticPr fontId="1"/>
  </si>
  <si>
    <t>陸</t>
    <rPh sb="0" eb="1">
      <t>リク</t>
    </rPh>
    <phoneticPr fontId="1"/>
  </si>
  <si>
    <t>ツカグチ</t>
    <phoneticPr fontId="1"/>
  </si>
  <si>
    <t>ジロウ</t>
    <phoneticPr fontId="1"/>
  </si>
  <si>
    <t>イナデラ</t>
    <phoneticPr fontId="1"/>
  </si>
  <si>
    <t>カケル</t>
    <phoneticPr fontId="1"/>
  </si>
  <si>
    <t>タチバナ</t>
    <phoneticPr fontId="1"/>
  </si>
  <si>
    <t>ショウ</t>
    <phoneticPr fontId="1"/>
  </si>
  <si>
    <t>ダイモツ</t>
    <phoneticPr fontId="1"/>
  </si>
  <si>
    <t>シュン</t>
    <phoneticPr fontId="1"/>
  </si>
  <si>
    <t>ナガス</t>
    <phoneticPr fontId="1"/>
  </si>
  <si>
    <t>リク</t>
    <phoneticPr fontId="1"/>
  </si>
  <si>
    <t>所属
名称</t>
    <rPh sb="0" eb="2">
      <t>ショゾク</t>
    </rPh>
    <rPh sb="3" eb="5">
      <t>メイショウ</t>
    </rPh>
    <phoneticPr fontId="1"/>
  </si>
  <si>
    <t>個人</t>
    <rPh sb="0" eb="2">
      <t>コジン</t>
    </rPh>
    <phoneticPr fontId="1"/>
  </si>
  <si>
    <t>リレー</t>
    <phoneticPr fontId="1"/>
  </si>
  <si>
    <t>記号</t>
    <rPh sb="0" eb="2">
      <t>キゴウ</t>
    </rPh>
    <phoneticPr fontId="1"/>
  </si>
  <si>
    <t>料金区分</t>
    <rPh sb="0" eb="4">
      <t>リョウキンクブン</t>
    </rPh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</si>
  <si>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</si>
  <si>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</si>
  <si>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</si>
  <si>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</si>
  <si>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G</t>
    <phoneticPr fontId="1"/>
  </si>
  <si>
    <t>尼崎市高体連</t>
    <rPh sb="0" eb="3">
      <t>アマガサキシ</t>
    </rPh>
    <rPh sb="3" eb="6">
      <t>コウタイレン</t>
    </rPh>
    <phoneticPr fontId="1"/>
  </si>
  <si>
    <t>尼崎市内学連</t>
    <rPh sb="0" eb="3">
      <t>アマガサキシ</t>
    </rPh>
    <rPh sb="3" eb="4">
      <t>ナイ</t>
    </rPh>
    <rPh sb="4" eb="6">
      <t>ガクレン</t>
    </rPh>
    <phoneticPr fontId="1"/>
  </si>
  <si>
    <t>尼崎市陸協</t>
    <rPh sb="0" eb="3">
      <t>アマガサキシ</t>
    </rPh>
    <rPh sb="3" eb="5">
      <t>リッキョウ</t>
    </rPh>
    <phoneticPr fontId="1"/>
  </si>
  <si>
    <t>尼崎市市外高体連</t>
    <rPh sb="0" eb="5">
      <t>アマガサキシシガイ</t>
    </rPh>
    <rPh sb="5" eb="8">
      <t>コウタイレン</t>
    </rPh>
    <phoneticPr fontId="1"/>
  </si>
  <si>
    <t>尼崎市外学連・一般</t>
    <rPh sb="0" eb="4">
      <t>アマガサキシガイ</t>
    </rPh>
    <rPh sb="4" eb="6">
      <t>ガクレン</t>
    </rPh>
    <rPh sb="7" eb="9">
      <t>イッパン</t>
    </rPh>
    <phoneticPr fontId="1"/>
  </si>
  <si>
    <t>種目</t>
    <rPh sb="0" eb="2">
      <t>シュモク</t>
    </rPh>
    <phoneticPr fontId="1"/>
  </si>
  <si>
    <t>円/種目</t>
    <rPh sb="0" eb="1">
      <t>エン</t>
    </rPh>
    <rPh sb="2" eb="4">
      <t>シュモク</t>
    </rPh>
    <phoneticPr fontId="1"/>
  </si>
  <si>
    <t>円/ﾁｰﾑ</t>
    <rPh sb="0" eb="1">
      <t>エン</t>
    </rPh>
    <phoneticPr fontId="1"/>
  </si>
  <si>
    <t>チーム</t>
    <phoneticPr fontId="1"/>
  </si>
  <si>
    <t>エントリー料金</t>
    <rPh sb="5" eb="7">
      <t>リョウキン</t>
    </rPh>
    <phoneticPr fontId="1"/>
  </si>
  <si>
    <t>チーム名 ＊リレーのみ</t>
    <rPh sb="3" eb="4">
      <t>メイ</t>
    </rPh>
    <phoneticPr fontId="1"/>
  </si>
  <si>
    <r>
      <t xml:space="preserve">所属略称
</t>
    </r>
    <r>
      <rPr>
        <sz val="10"/>
        <rFont val="BIZ UDゴシック"/>
        <family val="3"/>
        <charset val="128"/>
      </rPr>
      <t>（プログラム記載名称）</t>
    </r>
    <rPh sb="0" eb="2">
      <t>ショゾク</t>
    </rPh>
    <rPh sb="2" eb="4">
      <t>リャクショウ</t>
    </rPh>
    <rPh sb="11" eb="13">
      <t>キサイ</t>
    </rPh>
    <rPh sb="13" eb="15">
      <t>メイショウ</t>
    </rPh>
    <phoneticPr fontId="1"/>
  </si>
  <si>
    <r>
      <t xml:space="preserve">料金区分
</t>
    </r>
    <r>
      <rPr>
        <sz val="8"/>
        <rFont val="BIZ UDゴシック"/>
        <family val="3"/>
        <charset val="128"/>
      </rPr>
      <t>※黄色のセル（I5）を要項に合わせて選択してください。</t>
    </r>
    <rPh sb="0" eb="4">
      <t>リョウキンクブン</t>
    </rPh>
    <rPh sb="6" eb="8">
      <t>キイロ</t>
    </rPh>
    <rPh sb="16" eb="18">
      <t>ヨウコウ</t>
    </rPh>
    <rPh sb="19" eb="20">
      <t>ア</t>
    </rPh>
    <rPh sb="23" eb="25">
      <t>センタク</t>
    </rPh>
    <phoneticPr fontId="1"/>
  </si>
  <si>
    <t>55.55</t>
    <phoneticPr fontId="1"/>
  </si>
  <si>
    <t>エントリー数</t>
    <rPh sb="5" eb="6">
      <t>スウ</t>
    </rPh>
    <phoneticPr fontId="1"/>
  </si>
  <si>
    <r>
      <t>年齢</t>
    </r>
    <r>
      <rPr>
        <sz val="10"/>
        <color rgb="FFFF0000"/>
        <rFont val="BIZ UDゴシック"/>
        <family val="3"/>
        <charset val="128"/>
      </rPr>
      <t>(一般も必須）</t>
    </r>
    <r>
      <rPr>
        <sz val="10"/>
        <rFont val="BIZ UDゴシック"/>
        <family val="3"/>
        <charset val="128"/>
      </rPr>
      <t xml:space="preserve">
</t>
    </r>
    <r>
      <rPr>
        <b/>
        <sz val="10"/>
        <color rgb="FFFF0000"/>
        <rFont val="BIZ UDゴシック"/>
        <family val="3"/>
        <charset val="128"/>
      </rPr>
      <t>(R8.12.31現在）</t>
    </r>
    <rPh sb="3" eb="5">
      <t>イッパン</t>
    </rPh>
    <rPh sb="6" eb="8">
      <t>ヒッス</t>
    </rPh>
    <rPh sb="19" eb="21">
      <t>ゲンザイ</t>
    </rPh>
    <phoneticPr fontId="1"/>
  </si>
  <si>
    <r>
      <t xml:space="preserve">申込記録
</t>
    </r>
    <r>
      <rPr>
        <sz val="6"/>
        <color rgb="FFFF0000"/>
        <rFont val="BIZ UDゴシック"/>
        <family val="3"/>
        <charset val="128"/>
      </rPr>
      <t>(分、秒、ｍはﾋﾟﾘｵﾄﾞ)</t>
    </r>
    <rPh sb="0" eb="2">
      <t>モウシコミ</t>
    </rPh>
    <rPh sb="6" eb="7">
      <t>フン</t>
    </rPh>
    <rPh sb="8" eb="9">
      <t>ビョウ</t>
    </rPh>
    <phoneticPr fontId="1"/>
  </si>
  <si>
    <t>※中体連登録者は尼崎市内・市外に関わらずアスリートランキングからお申込みください。</t>
    <rPh sb="1" eb="4">
      <t>チュウタイレン</t>
    </rPh>
    <rPh sb="4" eb="7">
      <t>トウロクシャ</t>
    </rPh>
    <rPh sb="8" eb="12">
      <t>アマガサキシナイ</t>
    </rPh>
    <rPh sb="13" eb="15">
      <t>シガイ</t>
    </rPh>
    <rPh sb="16" eb="17">
      <t>カカ</t>
    </rPh>
    <rPh sb="33" eb="35">
      <t>モウシコ</t>
    </rPh>
    <phoneticPr fontId="1"/>
  </si>
  <si>
    <t>一般</t>
    <rPh sb="0" eb="2">
      <t>イッパン</t>
    </rPh>
    <phoneticPr fontId="1"/>
  </si>
  <si>
    <t>走幅跳</t>
    <rPh sb="0" eb="1">
      <t>ハシ</t>
    </rPh>
    <rPh sb="1" eb="3">
      <t>ハバト</t>
    </rPh>
    <phoneticPr fontId="1"/>
  </si>
  <si>
    <t>FJLJ0</t>
    <phoneticPr fontId="1"/>
  </si>
  <si>
    <t>ハンマー投(6.000kg)</t>
    <rPh sb="4" eb="5">
      <t>ナ</t>
    </rPh>
    <phoneticPr fontId="1"/>
  </si>
  <si>
    <t>円盤投(2.000kg)</t>
    <rPh sb="0" eb="3">
      <t>エンバンナ</t>
    </rPh>
    <phoneticPr fontId="1"/>
  </si>
  <si>
    <t>ハンマー投(4.000kg)</t>
    <rPh sb="4" eb="5">
      <t>ナ</t>
    </rPh>
    <phoneticPr fontId="1"/>
  </si>
  <si>
    <t>第２回尼崎ナイター記録会　申込一覧表</t>
    <rPh sb="0" eb="1">
      <t>ダイ</t>
    </rPh>
    <rPh sb="2" eb="3">
      <t>カイ</t>
    </rPh>
    <rPh sb="3" eb="5">
      <t>アマガサキ</t>
    </rPh>
    <rPh sb="9" eb="11">
      <t>キロク</t>
    </rPh>
    <rPh sb="11" eb="12">
      <t>カイ</t>
    </rPh>
    <rPh sb="13" eb="15">
      <t>モウシコミ</t>
    </rPh>
    <rPh sb="15" eb="17">
      <t>イチラン</t>
    </rPh>
    <rPh sb="17" eb="18">
      <t>ヒョウ</t>
    </rPh>
    <phoneticPr fontId="1"/>
  </si>
  <si>
    <r>
      <t xml:space="preserve">競技
役員
</t>
    </r>
    <r>
      <rPr>
        <sz val="10"/>
        <rFont val="BIZ UDゴシック"/>
        <family val="3"/>
        <charset val="128"/>
      </rPr>
      <t>(希望部署)</t>
    </r>
    <rPh sb="0" eb="2">
      <t>キョウギ</t>
    </rPh>
    <rPh sb="3" eb="5">
      <t>ヤクイン</t>
    </rPh>
    <rPh sb="7" eb="9">
      <t>キボウ</t>
    </rPh>
    <rPh sb="9" eb="11">
      <t>ブショ</t>
    </rPh>
    <phoneticPr fontId="1"/>
  </si>
  <si>
    <t>400mH(91.4cm)</t>
    <phoneticPr fontId="1"/>
  </si>
  <si>
    <t>砲丸投(7.260kg)</t>
    <rPh sb="0" eb="3">
      <t>ホウガンナ</t>
    </rPh>
    <phoneticPr fontId="1"/>
  </si>
  <si>
    <t>ハンマー投(7.260kg)</t>
    <rPh sb="4" eb="5">
      <t>ナ</t>
    </rPh>
    <phoneticPr fontId="1"/>
  </si>
  <si>
    <t>AH401</t>
    <phoneticPr fontId="1"/>
  </si>
  <si>
    <t>FTAT1</t>
    <phoneticPr fontId="1"/>
  </si>
  <si>
    <t>FTDT1</t>
    <phoneticPr fontId="1"/>
  </si>
  <si>
    <t>FTHT1</t>
    <phoneticPr fontId="1"/>
  </si>
  <si>
    <t>FTHT3</t>
    <phoneticPr fontId="1"/>
  </si>
  <si>
    <t>400mH(76.2cm)</t>
    <phoneticPr fontId="1"/>
  </si>
  <si>
    <t>AH403</t>
    <phoneticPr fontId="1"/>
  </si>
  <si>
    <t>100mH(84.0cm)</t>
    <phoneticPr fontId="1"/>
  </si>
  <si>
    <t>FTHT5</t>
    <phoneticPr fontId="1"/>
  </si>
  <si>
    <t>＊注意事項＊</t>
    <rPh sb="1" eb="5">
      <t>チュウイジコウ</t>
    </rPh>
    <phoneticPr fontId="1"/>
  </si>
  <si>
    <t>〇尼崎ナイター記録会　実施要項をよく読んで申込みをしてください。</t>
    <rPh sb="1" eb="3">
      <t>アマガサキ</t>
    </rPh>
    <rPh sb="7" eb="10">
      <t>キロクカイ</t>
    </rPh>
    <rPh sb="11" eb="15">
      <t>ジッシヨウコウ</t>
    </rPh>
    <rPh sb="18" eb="19">
      <t>ヨ</t>
    </rPh>
    <rPh sb="21" eb="23">
      <t>モウシコ</t>
    </rPh>
    <phoneticPr fontId="1"/>
  </si>
  <si>
    <r>
      <t>〇</t>
    </r>
    <r>
      <rPr>
        <b/>
        <sz val="11"/>
        <color rgb="FFFF0000"/>
        <rFont val="BIZ UDゴシック"/>
        <family val="3"/>
        <charset val="128"/>
      </rPr>
      <t>学生は、大学の所在地が【阪神地区】かつ選手本人が【兵庫登録】であることが出場の条件</t>
    </r>
    <r>
      <rPr>
        <sz val="11"/>
        <rFont val="BIZ UDゴシック"/>
        <family val="3"/>
        <charset val="128"/>
      </rPr>
      <t>です。</t>
    </r>
    <rPh sb="1" eb="3">
      <t>ガクセイ</t>
    </rPh>
    <rPh sb="5" eb="7">
      <t>ダイガク</t>
    </rPh>
    <rPh sb="8" eb="11">
      <t>ショザイチ</t>
    </rPh>
    <rPh sb="13" eb="17">
      <t>ハンシンチク</t>
    </rPh>
    <rPh sb="20" eb="24">
      <t>センシュホンニン</t>
    </rPh>
    <rPh sb="26" eb="28">
      <t>ヒョウゴ</t>
    </rPh>
    <rPh sb="28" eb="30">
      <t>トウロク</t>
    </rPh>
    <rPh sb="37" eb="39">
      <t>シュツジョウ</t>
    </rPh>
    <rPh sb="40" eb="42">
      <t>ジョウケン</t>
    </rPh>
    <phoneticPr fontId="1"/>
  </si>
  <si>
    <t>〇資格記録の分、秒、ｍ等は全てピロオド"."で区切ってください。</t>
    <rPh sb="1" eb="5">
      <t>シカクキロク</t>
    </rPh>
    <rPh sb="6" eb="7">
      <t>フン</t>
    </rPh>
    <rPh sb="8" eb="9">
      <t>ビョウ</t>
    </rPh>
    <rPh sb="11" eb="12">
      <t>トウ</t>
    </rPh>
    <rPh sb="13" eb="14">
      <t>スベ</t>
    </rPh>
    <rPh sb="23" eb="25">
      <t>クギ</t>
    </rPh>
    <phoneticPr fontId="1"/>
  </si>
  <si>
    <t>　11秒11は、11.11、50m55cmは、50.55です。</t>
    <rPh sb="3" eb="4">
      <t>ビョウ</t>
    </rPh>
    <phoneticPr fontId="1"/>
  </si>
  <si>
    <t>　注）1111は、1111秒となってしまいますのでご注意ください。</t>
    <rPh sb="1" eb="2">
      <t>チュウ</t>
    </rPh>
    <rPh sb="13" eb="14">
      <t>ビョウ</t>
    </rPh>
    <rPh sb="26" eb="28">
      <t>チュウイ</t>
    </rPh>
    <phoneticPr fontId="1"/>
  </si>
  <si>
    <t>〇所属について、高校は●●高、大学は●●大としてください。</t>
    <rPh sb="1" eb="3">
      <t>ショゾク</t>
    </rPh>
    <rPh sb="8" eb="10">
      <t>コウコウ</t>
    </rPh>
    <rPh sb="13" eb="14">
      <t>コウ</t>
    </rPh>
    <rPh sb="15" eb="17">
      <t>ダイガク</t>
    </rPh>
    <rPh sb="20" eb="21">
      <t>ダイ</t>
    </rPh>
    <phoneticPr fontId="1"/>
  </si>
  <si>
    <r>
      <t>〇申込みファイルの送付先は　</t>
    </r>
    <r>
      <rPr>
        <b/>
        <sz val="11"/>
        <color rgb="FFFF0000"/>
        <rFont val="BIZ UDゴシック"/>
        <family val="3"/>
        <charset val="128"/>
      </rPr>
      <t>amarikuentry@gmail.com</t>
    </r>
    <r>
      <rPr>
        <sz val="11"/>
        <rFont val="BIZ UDゴシック"/>
        <family val="3"/>
        <charset val="128"/>
      </rPr>
      <t>　です。</t>
    </r>
    <rPh sb="1" eb="3">
      <t>モウシコ</t>
    </rPh>
    <rPh sb="9" eb="12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</si>
</sst>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7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0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8"/>
      <name val="BIZ UDゴシック"/>
      <family val="3"/>
      <charset val="128"/>
    </font>
    <font>
      <sz val="26"/>
      <name val="BIZ UDゴシック"/>
      <family val="3"/>
      <charset val="128"/>
    </font>
    <font>
      <sz val="6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6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right" vertical="center" shrinkToFit="1"/>
    </xf>
    <xf numFmtId="0" fontId="5" fillId="0" borderId="16" xfId="0" applyFont="1" applyBorder="1" applyAlignment="1">
      <alignment horizontal="right" vertical="center" shrinkToFit="1"/>
    </xf>
    <xf numFmtId="0" fontId="5" fillId="0" borderId="8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17" xfId="0" applyFont="1" applyBorder="1" applyAlignment="1">
      <alignment horizontal="right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5" fontId="5" fillId="0" borderId="5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15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49" fontId="5" fillId="0" borderId="35" xfId="0" applyNumberFormat="1" applyFont="1" applyBorder="1" applyAlignment="1" applyProtection="1">
      <alignment horizontal="center" vertical="center" shrinkToFit="1"/>
      <protection locked="0"/>
    </xf>
    <xf numFmtId="49" fontId="5" fillId="0" borderId="36" xfId="0" applyNumberFormat="1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18" fillId="0" borderId="0" xfId="1" applyNumberForma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7115-A60D-43AB-AEA1-8C37797F632C}">
  <sheetPr>
    <tabColor rgb="FFFF0000"/>
  </sheetPr>
  <dimension ref="A1:O21"/>
  <sheetViews>
    <sheetView tabSelected="1" workbookViewId="0"/>
  </sheetViews>
  <sheetFormatPr defaultColWidth="9.26953125" defaultRowHeight="13"/>
  <cols>
    <col min="1" max="1" width="5" style="1" bestFit="1" customWidth="1"/>
    <col min="2" max="2" width="4.90625" style="1" bestFit="1" customWidth="1"/>
    <col min="3" max="3" width="15.7265625" style="1" bestFit="1" customWidth="1"/>
    <col min="4" max="4" width="14.36328125" style="2" bestFit="1" customWidth="1"/>
    <col min="5" max="5" width="10.36328125" style="2" bestFit="1" customWidth="1"/>
    <col min="6" max="6" width="17.26953125" style="1" bestFit="1" customWidth="1"/>
    <col min="7" max="7" width="22.1796875" style="1" bestFit="1" customWidth="1"/>
    <col min="8" max="8" width="20.26953125" style="1" customWidth="1"/>
    <col min="9" max="12" width="10.6328125" style="1" customWidth="1"/>
    <col min="13" max="13" width="9.453125" style="1" customWidth="1"/>
    <col min="14" max="14" width="14.26953125" style="1" bestFit="1" customWidth="1"/>
    <col min="15" max="15" width="19.26953125" style="1" bestFit="1" customWidth="1"/>
    <col min="16" max="16384" width="9.26953125" style="1"/>
  </cols>
  <sheetData>
    <row r="1" spans="1:15">
      <c r="A1" s="83" t="s">
        <v>175</v>
      </c>
    </row>
    <row r="2" spans="1:15">
      <c r="A2" s="83"/>
      <c r="B2" s="83" t="s">
        <v>176</v>
      </c>
    </row>
    <row r="3" spans="1:15">
      <c r="B3" s="83" t="s">
        <v>177</v>
      </c>
    </row>
    <row r="4" spans="1:15">
      <c r="B4" s="83" t="s">
        <v>178</v>
      </c>
    </row>
    <row r="5" spans="1:15">
      <c r="B5" s="83" t="s">
        <v>179</v>
      </c>
    </row>
    <row r="6" spans="1:15">
      <c r="B6" s="84" t="s">
        <v>180</v>
      </c>
    </row>
    <row r="7" spans="1:15">
      <c r="B7" s="83" t="s">
        <v>181</v>
      </c>
    </row>
    <row r="8" spans="1:15">
      <c r="B8" s="83" t="s">
        <v>182</v>
      </c>
    </row>
    <row r="9" spans="1:15">
      <c r="D9" s="85"/>
      <c r="E9" s="85"/>
    </row>
    <row r="10" spans="1:15">
      <c r="A10" s="19" t="s">
        <v>83</v>
      </c>
    </row>
    <row r="11" spans="1:15" s="3" customFormat="1" ht="23">
      <c r="A11" s="4"/>
      <c r="D11" s="5"/>
      <c r="E11" s="5"/>
      <c r="F11" s="41" t="s">
        <v>86</v>
      </c>
      <c r="H11" s="41" t="s">
        <v>87</v>
      </c>
    </row>
    <row r="12" spans="1:15" s="9" customFormat="1" ht="23">
      <c r="A12" s="6" t="s">
        <v>54</v>
      </c>
      <c r="B12" s="6" t="s">
        <v>2</v>
      </c>
      <c r="C12" s="7" t="s">
        <v>55</v>
      </c>
      <c r="D12" s="8" t="s">
        <v>82</v>
      </c>
      <c r="E12" s="8" t="s">
        <v>48</v>
      </c>
      <c r="F12" s="6" t="s">
        <v>7</v>
      </c>
      <c r="G12" s="6" t="s">
        <v>147</v>
      </c>
      <c r="H12" s="6" t="s">
        <v>49</v>
      </c>
      <c r="I12" s="6" t="s">
        <v>13</v>
      </c>
      <c r="J12" s="6" t="s">
        <v>14</v>
      </c>
      <c r="K12" s="6" t="s">
        <v>16</v>
      </c>
      <c r="L12" s="6" t="s">
        <v>17</v>
      </c>
      <c r="M12" s="6" t="s">
        <v>21</v>
      </c>
      <c r="N12" s="7" t="s">
        <v>47</v>
      </c>
      <c r="O12" s="7" t="s">
        <v>152</v>
      </c>
    </row>
    <row r="13" spans="1:15" s="9" customFormat="1" ht="11.5">
      <c r="A13" s="10">
        <v>1</v>
      </c>
      <c r="B13" s="10" t="s">
        <v>41</v>
      </c>
      <c r="C13" s="10" t="s">
        <v>84</v>
      </c>
      <c r="D13" s="42" t="s">
        <v>85</v>
      </c>
      <c r="E13" s="43">
        <v>1234</v>
      </c>
      <c r="F13" s="44" t="s">
        <v>98</v>
      </c>
      <c r="G13" s="10"/>
      <c r="H13" s="39" t="s">
        <v>101</v>
      </c>
      <c r="I13" s="10" t="s">
        <v>67</v>
      </c>
      <c r="J13" s="10" t="s">
        <v>68</v>
      </c>
      <c r="K13" s="39" t="s">
        <v>69</v>
      </c>
      <c r="L13" s="39" t="s">
        <v>70</v>
      </c>
      <c r="M13" s="39" t="s">
        <v>45</v>
      </c>
      <c r="N13" s="10">
        <v>0</v>
      </c>
      <c r="O13" s="39">
        <v>35</v>
      </c>
    </row>
    <row r="14" spans="1:15" s="9" customFormat="1" ht="11.5">
      <c r="A14" s="10">
        <v>2</v>
      </c>
      <c r="B14" s="10" t="s">
        <v>89</v>
      </c>
      <c r="C14" s="10" t="s">
        <v>90</v>
      </c>
      <c r="D14" s="42" t="s">
        <v>91</v>
      </c>
      <c r="E14" s="43" t="s">
        <v>92</v>
      </c>
      <c r="F14" s="10" t="s">
        <v>93</v>
      </c>
      <c r="G14" s="10"/>
      <c r="H14" s="39" t="s">
        <v>94</v>
      </c>
      <c r="I14" s="10" t="s">
        <v>67</v>
      </c>
      <c r="J14" s="10" t="s">
        <v>96</v>
      </c>
      <c r="K14" s="39" t="s">
        <v>69</v>
      </c>
      <c r="L14" s="39" t="s">
        <v>97</v>
      </c>
      <c r="M14" s="39" t="s">
        <v>42</v>
      </c>
      <c r="N14" s="10">
        <v>1</v>
      </c>
      <c r="O14" s="39">
        <v>19</v>
      </c>
    </row>
    <row r="15" spans="1:15" s="9" customFormat="1" ht="11.5">
      <c r="A15" s="10">
        <v>3</v>
      </c>
      <c r="B15" s="10" t="s">
        <v>41</v>
      </c>
      <c r="C15" s="10" t="s">
        <v>64</v>
      </c>
      <c r="D15" s="42" t="s">
        <v>150</v>
      </c>
      <c r="E15" s="43">
        <v>1234</v>
      </c>
      <c r="F15" s="44" t="s">
        <v>98</v>
      </c>
      <c r="G15" s="10"/>
      <c r="H15" s="39" t="s">
        <v>101</v>
      </c>
      <c r="I15" s="10" t="s">
        <v>67</v>
      </c>
      <c r="J15" s="10" t="s">
        <v>68</v>
      </c>
      <c r="K15" s="39" t="s">
        <v>69</v>
      </c>
      <c r="L15" s="39" t="s">
        <v>70</v>
      </c>
      <c r="M15" s="39" t="s">
        <v>45</v>
      </c>
      <c r="N15" s="10">
        <v>0</v>
      </c>
      <c r="O15" s="39">
        <v>35</v>
      </c>
    </row>
    <row r="16" spans="1:15" s="9" customFormat="1" ht="11.5">
      <c r="A16" s="10">
        <v>4</v>
      </c>
      <c r="B16" s="10" t="s">
        <v>41</v>
      </c>
      <c r="C16" s="10" t="s">
        <v>99</v>
      </c>
      <c r="D16" s="42" t="s">
        <v>100</v>
      </c>
      <c r="E16" s="43">
        <v>3456</v>
      </c>
      <c r="F16" s="10" t="s">
        <v>88</v>
      </c>
      <c r="G16" s="10" t="s">
        <v>106</v>
      </c>
      <c r="H16" s="39" t="s">
        <v>95</v>
      </c>
      <c r="I16" s="10" t="s">
        <v>102</v>
      </c>
      <c r="J16" s="10" t="s">
        <v>103</v>
      </c>
      <c r="K16" s="39" t="s">
        <v>104</v>
      </c>
      <c r="L16" s="39" t="s">
        <v>105</v>
      </c>
      <c r="M16" s="39" t="s">
        <v>46</v>
      </c>
      <c r="N16" s="10">
        <v>3</v>
      </c>
      <c r="O16" s="39">
        <v>18</v>
      </c>
    </row>
    <row r="17" spans="1:15" s="9" customFormat="1" ht="11.5">
      <c r="A17" s="10">
        <v>5</v>
      </c>
      <c r="B17" s="10" t="s">
        <v>41</v>
      </c>
      <c r="C17" s="10" t="s">
        <v>99</v>
      </c>
      <c r="D17" s="42" t="s">
        <v>100</v>
      </c>
      <c r="E17" s="43">
        <v>5678</v>
      </c>
      <c r="F17" s="10" t="s">
        <v>88</v>
      </c>
      <c r="G17" s="10" t="s">
        <v>106</v>
      </c>
      <c r="H17" s="39" t="s">
        <v>95</v>
      </c>
      <c r="I17" s="10" t="s">
        <v>107</v>
      </c>
      <c r="J17" s="10" t="s">
        <v>108</v>
      </c>
      <c r="K17" s="39" t="s">
        <v>117</v>
      </c>
      <c r="L17" s="39" t="s">
        <v>118</v>
      </c>
      <c r="M17" s="39" t="s">
        <v>46</v>
      </c>
      <c r="N17" s="10">
        <v>3</v>
      </c>
      <c r="O17" s="39">
        <v>18</v>
      </c>
    </row>
    <row r="18" spans="1:15" s="9" customFormat="1" ht="11.5">
      <c r="A18" s="10">
        <v>6</v>
      </c>
      <c r="B18" s="10" t="s">
        <v>41</v>
      </c>
      <c r="C18" s="10" t="s">
        <v>99</v>
      </c>
      <c r="D18" s="42" t="s">
        <v>100</v>
      </c>
      <c r="E18" s="43">
        <v>7890</v>
      </c>
      <c r="F18" s="10" t="s">
        <v>88</v>
      </c>
      <c r="G18" s="10" t="s">
        <v>106</v>
      </c>
      <c r="H18" s="39" t="s">
        <v>95</v>
      </c>
      <c r="I18" s="10" t="s">
        <v>109</v>
      </c>
      <c r="J18" s="10" t="s">
        <v>110</v>
      </c>
      <c r="K18" s="39" t="s">
        <v>119</v>
      </c>
      <c r="L18" s="39" t="s">
        <v>120</v>
      </c>
      <c r="M18" s="39" t="s">
        <v>46</v>
      </c>
      <c r="N18" s="10">
        <v>3</v>
      </c>
      <c r="O18" s="39">
        <v>18</v>
      </c>
    </row>
    <row r="19" spans="1:15" s="9" customFormat="1" ht="11.5">
      <c r="A19" s="10">
        <v>7</v>
      </c>
      <c r="B19" s="10" t="s">
        <v>41</v>
      </c>
      <c r="C19" s="10" t="s">
        <v>99</v>
      </c>
      <c r="D19" s="42" t="s">
        <v>100</v>
      </c>
      <c r="E19" s="43">
        <v>9012</v>
      </c>
      <c r="F19" s="10" t="s">
        <v>88</v>
      </c>
      <c r="G19" s="10" t="s">
        <v>106</v>
      </c>
      <c r="H19" s="39" t="s">
        <v>95</v>
      </c>
      <c r="I19" s="10" t="s">
        <v>111</v>
      </c>
      <c r="J19" s="10" t="s">
        <v>112</v>
      </c>
      <c r="K19" s="39" t="s">
        <v>121</v>
      </c>
      <c r="L19" s="39" t="s">
        <v>122</v>
      </c>
      <c r="M19" s="39" t="s">
        <v>46</v>
      </c>
      <c r="N19" s="10">
        <v>2</v>
      </c>
      <c r="O19" s="39">
        <v>17</v>
      </c>
    </row>
    <row r="20" spans="1:15" s="9" customFormat="1" ht="11.5">
      <c r="A20" s="10">
        <v>8</v>
      </c>
      <c r="B20" s="10" t="s">
        <v>41</v>
      </c>
      <c r="C20" s="10" t="s">
        <v>99</v>
      </c>
      <c r="D20" s="42" t="s">
        <v>100</v>
      </c>
      <c r="E20" s="43">
        <v>1212</v>
      </c>
      <c r="F20" s="10" t="s">
        <v>88</v>
      </c>
      <c r="G20" s="10" t="s">
        <v>106</v>
      </c>
      <c r="H20" s="39" t="s">
        <v>95</v>
      </c>
      <c r="I20" s="10" t="s">
        <v>113</v>
      </c>
      <c r="J20" s="10" t="s">
        <v>114</v>
      </c>
      <c r="K20" s="39" t="s">
        <v>123</v>
      </c>
      <c r="L20" s="39" t="s">
        <v>124</v>
      </c>
      <c r="M20" s="39" t="s">
        <v>46</v>
      </c>
      <c r="N20" s="10">
        <v>2</v>
      </c>
      <c r="O20" s="39">
        <v>17</v>
      </c>
    </row>
    <row r="21" spans="1:15" s="9" customFormat="1" ht="11.5">
      <c r="A21" s="10">
        <v>9</v>
      </c>
      <c r="B21" s="10" t="s">
        <v>41</v>
      </c>
      <c r="C21" s="10" t="s">
        <v>99</v>
      </c>
      <c r="D21" s="42" t="s">
        <v>100</v>
      </c>
      <c r="E21" s="43">
        <v>3344</v>
      </c>
      <c r="F21" s="10" t="s">
        <v>88</v>
      </c>
      <c r="G21" s="10" t="s">
        <v>106</v>
      </c>
      <c r="H21" s="39" t="s">
        <v>95</v>
      </c>
      <c r="I21" s="10" t="s">
        <v>115</v>
      </c>
      <c r="J21" s="10" t="s">
        <v>116</v>
      </c>
      <c r="K21" s="39" t="s">
        <v>125</v>
      </c>
      <c r="L21" s="39" t="s">
        <v>126</v>
      </c>
      <c r="M21" s="39" t="s">
        <v>46</v>
      </c>
      <c r="N21" s="10">
        <v>2</v>
      </c>
      <c r="O21" s="39">
        <v>17</v>
      </c>
    </row>
  </sheetData>
  <sheetProtection algorithmName="SHA-512" hashValue="g5hwzuCRAsFuSI6ZzJIoQoB5PUs2JD5txbDUlrZqt1r/BldsmIKDaur5o0SRtSHMo4KsDe2s27LSj0cDi/mQ1g==" saltValue="q2nPQtQUdupd3V6rYtT9fg==" spinCount="100000" sheet="1" objects="1" scenarios="1" selectLockedCells="1" selectUnlockedCells="1"/>
  <phoneticPr fontId="1"/>
  <conditionalFormatting sqref="B13:E21 G13:G21 I13:O21">
    <cfRule type="containsBlanks" dxfId="9" priority="3">
      <formula>LEN(TRIM(B13))=0</formula>
    </cfRule>
  </conditionalFormatting>
  <dataValidations count="4">
    <dataValidation imeMode="halfAlpha" allowBlank="1" showInputMessage="1" showErrorMessage="1" sqref="E13:E21" xr:uid="{59A70355-9FA6-4A99-B11E-C454B0D3F979}"/>
    <dataValidation imeMode="fullKatakana" allowBlank="1" showInputMessage="1" showErrorMessage="1" sqref="H16:H21 H14 K13:L21" xr:uid="{5A4ADA11-7A2E-4B03-B61C-572E10F614FE}"/>
    <dataValidation type="list" allowBlank="1" showInputMessage="1" showErrorMessage="1" sqref="B13:B21" xr:uid="{5447744C-E161-41E2-8E10-209963A25074}">
      <formula1>"男,女"</formula1>
    </dataValidation>
    <dataValidation type="list" allowBlank="1" showInputMessage="1" showErrorMessage="1" sqref="C13:C21 N13:N21" xr:uid="{84028FF5-78AB-45C5-984B-7B7CFF1CA53C}">
      <formula1>INDIRECT(B13)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3B6E5B-42F6-4AF6-9DCF-65263BBF63E2}">
          <x14:formula1>
            <xm:f>コード表!$M$2:$M$6</xm:f>
          </x14:formula1>
          <xm:sqref>M13:M21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38E3-0E04-4219-9004-88904AD36DE4}">
  <sheetPr>
    <pageSetUpPr fitToPage="1"/>
  </sheetPr>
  <dimension ref="A1:T308"/>
  <sheetViews>
    <sheetView zoomScale="50" zoomScaleNormal="50" zoomScaleSheetLayoutView="100" workbookViewId="0">
      <selection activeCell="C2" sqref="C2:F3"/>
    </sheetView>
  </sheetViews>
  <sheetFormatPr defaultColWidth="9.26953125" defaultRowHeight="13"/>
  <cols>
    <col min="1" max="1" width="5" style="1" bestFit="1" customWidth="1"/>
    <col min="2" max="2" width="4.90625" style="1" bestFit="1" customWidth="1"/>
    <col min="3" max="3" width="15.7265625" style="1" bestFit="1" customWidth="1"/>
    <col min="4" max="4" width="14.36328125" style="2" bestFit="1" customWidth="1"/>
    <col min="5" max="5" width="10.36328125" style="2" bestFit="1" customWidth="1"/>
    <col min="6" max="6" width="17.26953125" style="1" bestFit="1" customWidth="1"/>
    <col min="7" max="7" width="22.1796875" style="1" bestFit="1" customWidth="1"/>
    <col min="8" max="8" width="20.26953125" style="1" customWidth="1"/>
    <col min="9" max="12" width="10.6328125" style="1" customWidth="1"/>
    <col min="13" max="13" width="9.453125" style="1" customWidth="1"/>
    <col min="14" max="14" width="14.26953125" style="1" bestFit="1" customWidth="1"/>
    <col min="15" max="15" width="19.26953125" style="1" bestFit="1" customWidth="1"/>
    <col min="16" max="16" width="9.26953125" style="1"/>
    <col min="17" max="17" width="5.81640625" style="1" bestFit="1" customWidth="1"/>
    <col min="18" max="18" width="21.08984375" style="1" bestFit="1" customWidth="1"/>
    <col min="19" max="19" width="6" style="1" bestFit="1" customWidth="1"/>
    <col min="20" max="20" width="7.81640625" style="1" bestFit="1" customWidth="1"/>
    <col min="21" max="16384" width="9.26953125" style="1"/>
  </cols>
  <sheetData>
    <row r="1" spans="1:20" s="45" customFormat="1" ht="30" thickBot="1">
      <c r="A1" s="67" t="s">
        <v>161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Q1" s="48" t="s">
        <v>130</v>
      </c>
      <c r="R1" s="48" t="s">
        <v>131</v>
      </c>
      <c r="S1" s="48" t="s">
        <v>128</v>
      </c>
      <c r="T1" s="48" t="s">
        <v>129</v>
      </c>
    </row>
    <row r="2" spans="1:20" s="24" customFormat="1" ht="25" customHeight="1" thickBot="1">
      <c r="A2" s="51" t="s">
        <v>127</v>
      </c>
      <c r="B2" s="52"/>
      <c r="C2" s="58"/>
      <c r="D2" s="59"/>
      <c r="E2" s="59"/>
      <c r="F2" s="60"/>
      <c r="G2" s="55" t="s">
        <v>148</v>
      </c>
      <c r="H2" s="64"/>
      <c r="I2" s="64"/>
      <c r="J2" s="72"/>
      <c r="K2" s="23" t="s">
        <v>51</v>
      </c>
      <c r="L2" s="75"/>
      <c r="M2" s="75"/>
      <c r="N2" s="75"/>
      <c r="O2" s="76"/>
      <c r="Q2" s="48" t="s">
        <v>132</v>
      </c>
      <c r="R2" s="48" t="s">
        <v>137</v>
      </c>
      <c r="S2" s="49">
        <v>500</v>
      </c>
      <c r="T2" s="49">
        <v>600</v>
      </c>
    </row>
    <row r="3" spans="1:20" s="24" customFormat="1" ht="25" customHeight="1" thickBot="1">
      <c r="A3" s="53"/>
      <c r="B3" s="54"/>
      <c r="C3" s="61"/>
      <c r="D3" s="62"/>
      <c r="E3" s="62"/>
      <c r="F3" s="63"/>
      <c r="G3" s="56"/>
      <c r="H3" s="73"/>
      <c r="I3" s="73"/>
      <c r="J3" s="74"/>
      <c r="K3" s="23" t="s">
        <v>52</v>
      </c>
      <c r="L3" s="75"/>
      <c r="M3" s="75"/>
      <c r="N3" s="75"/>
      <c r="O3" s="76"/>
      <c r="Q3" s="48" t="s">
        <v>133</v>
      </c>
      <c r="R3" s="48" t="s">
        <v>138</v>
      </c>
      <c r="S3" s="49">
        <v>700</v>
      </c>
      <c r="T3" s="49">
        <v>1000</v>
      </c>
    </row>
    <row r="4" spans="1:20" s="24" customFormat="1" ht="25" customHeight="1" thickBot="1">
      <c r="A4" s="77" t="s">
        <v>162</v>
      </c>
      <c r="B4" s="78"/>
      <c r="C4" s="64"/>
      <c r="D4" s="64"/>
      <c r="E4" s="64"/>
      <c r="F4" s="72"/>
      <c r="G4" s="25" t="s">
        <v>50</v>
      </c>
      <c r="H4" s="75"/>
      <c r="I4" s="75"/>
      <c r="J4" s="76"/>
      <c r="K4" s="23" t="s">
        <v>53</v>
      </c>
      <c r="L4" s="70"/>
      <c r="M4" s="70"/>
      <c r="N4" s="70"/>
      <c r="O4" s="71"/>
      <c r="Q4" s="48" t="s">
        <v>134</v>
      </c>
      <c r="R4" s="48" t="s">
        <v>139</v>
      </c>
      <c r="S4" s="49">
        <v>800</v>
      </c>
      <c r="T4" s="49">
        <v>1000</v>
      </c>
    </row>
    <row r="5" spans="1:20" s="24" customFormat="1" ht="25" customHeight="1" thickBot="1">
      <c r="A5" s="79"/>
      <c r="B5" s="80"/>
      <c r="C5" s="68"/>
      <c r="D5" s="68"/>
      <c r="E5" s="68"/>
      <c r="F5" s="69"/>
      <c r="G5" s="26"/>
      <c r="H5" s="65" t="s">
        <v>149</v>
      </c>
      <c r="I5" s="22"/>
      <c r="J5" s="27" t="s">
        <v>128</v>
      </c>
      <c r="K5" s="28" t="str">
        <f>IF($I$5="","",_xlfn.XLOOKUP($I$5,コード表!$P$3:$P$8,コード表!$R$3:$R$8,"",0))</f>
        <v/>
      </c>
      <c r="L5" s="29" t="s">
        <v>143</v>
      </c>
      <c r="M5" s="30">
        <f>COUNTA(C9:C208)-COUNTIF(C9:C208,"4×100mR")</f>
        <v>0</v>
      </c>
      <c r="N5" s="31" t="s">
        <v>142</v>
      </c>
      <c r="O5" s="32" t="s">
        <v>146</v>
      </c>
      <c r="Q5" s="48" t="s">
        <v>135</v>
      </c>
      <c r="R5" s="48" t="s">
        <v>140</v>
      </c>
      <c r="S5" s="49">
        <v>900</v>
      </c>
      <c r="T5" s="49">
        <v>1200</v>
      </c>
    </row>
    <row r="6" spans="1:20" s="24" customFormat="1" ht="25" customHeight="1" thickTop="1" thickBot="1">
      <c r="A6" s="81"/>
      <c r="B6" s="82"/>
      <c r="C6" s="73"/>
      <c r="D6" s="73"/>
      <c r="E6" s="73"/>
      <c r="F6" s="74"/>
      <c r="G6" s="26"/>
      <c r="H6" s="66"/>
      <c r="I6" s="33" t="str">
        <f>IF($I$5="","",_xlfn.XLOOKUP($I$5,コード表!$P$3:$P$8,コード表!$Q$3:$Q$8,"",0))</f>
        <v/>
      </c>
      <c r="J6" s="34" t="s">
        <v>129</v>
      </c>
      <c r="K6" s="35" t="str">
        <f>IF($I$5="","",_xlfn.XLOOKUP($I$5,コード表!$P$3:$P$8,コード表!$S$3:$S$8,"",0))</f>
        <v/>
      </c>
      <c r="L6" s="36" t="s">
        <v>144</v>
      </c>
      <c r="M6" s="47"/>
      <c r="N6" s="37" t="s">
        <v>145</v>
      </c>
      <c r="O6" s="38" t="str">
        <f>IF(I5="","",K5*M5+K6*M6)</f>
        <v/>
      </c>
      <c r="Q6" s="48" t="s">
        <v>136</v>
      </c>
      <c r="R6" s="48" t="s">
        <v>141</v>
      </c>
      <c r="S6" s="49">
        <v>1400</v>
      </c>
      <c r="T6" s="49">
        <v>1600</v>
      </c>
    </row>
    <row r="7" spans="1:20" s="3" customFormat="1" ht="10" customHeight="1">
      <c r="A7" s="4"/>
      <c r="D7" s="5"/>
      <c r="E7" s="5"/>
    </row>
    <row r="8" spans="1:20" s="9" customFormat="1" ht="23" customHeight="1">
      <c r="A8" s="6" t="s">
        <v>54</v>
      </c>
      <c r="B8" s="6" t="s">
        <v>2</v>
      </c>
      <c r="C8" s="7" t="s">
        <v>55</v>
      </c>
      <c r="D8" s="8" t="s">
        <v>153</v>
      </c>
      <c r="E8" s="8" t="s">
        <v>48</v>
      </c>
      <c r="F8" s="6" t="s">
        <v>7</v>
      </c>
      <c r="G8" s="6" t="s">
        <v>147</v>
      </c>
      <c r="H8" s="6" t="s">
        <v>49</v>
      </c>
      <c r="I8" s="6" t="s">
        <v>13</v>
      </c>
      <c r="J8" s="6" t="s">
        <v>14</v>
      </c>
      <c r="K8" s="6" t="s">
        <v>16</v>
      </c>
      <c r="L8" s="6" t="s">
        <v>17</v>
      </c>
      <c r="M8" s="6" t="s">
        <v>21</v>
      </c>
      <c r="N8" s="7" t="s">
        <v>47</v>
      </c>
      <c r="O8" s="7" t="s">
        <v>152</v>
      </c>
      <c r="Q8" s="57" t="s">
        <v>154</v>
      </c>
      <c r="R8" s="57"/>
      <c r="S8" s="57"/>
      <c r="T8" s="57"/>
    </row>
    <row r="9" spans="1:20" s="40" customFormat="1" ht="25" customHeight="1">
      <c r="A9" s="10">
        <v>1</v>
      </c>
      <c r="B9" s="11"/>
      <c r="C9" s="11"/>
      <c r="D9" s="12"/>
      <c r="E9" s="13"/>
      <c r="F9" s="10" t="str">
        <f t="shared" ref="F9:F40" si="0">IF($H$2="","",$H$2)</f>
        <v/>
      </c>
      <c r="G9" s="11"/>
      <c r="H9" s="39" t="str">
        <f>IF($H$4="","",$H$4)</f>
        <v/>
      </c>
      <c r="I9" s="11"/>
      <c r="J9" s="11"/>
      <c r="K9" s="14"/>
      <c r="L9" s="14"/>
      <c r="M9" s="14"/>
      <c r="N9" s="11"/>
      <c r="O9" s="14"/>
      <c r="Q9" s="50"/>
      <c r="R9" s="50"/>
      <c r="S9" s="50"/>
      <c r="T9" s="50"/>
    </row>
    <row r="10" spans="1:20" s="9" customFormat="1" ht="25" customHeight="1">
      <c r="A10" s="10">
        <v>2</v>
      </c>
      <c r="B10" s="11"/>
      <c r="C10" s="11"/>
      <c r="D10" s="12"/>
      <c r="E10" s="13"/>
      <c r="F10" s="10" t="str">
        <f t="shared" si="0"/>
        <v/>
      </c>
      <c r="G10" s="11"/>
      <c r="H10" s="39" t="str">
        <f t="shared" ref="H10:H209" si="1">IF($H$4="","",$H$4)</f>
        <v/>
      </c>
      <c r="I10" s="11"/>
      <c r="J10" s="11"/>
      <c r="K10" s="14"/>
      <c r="L10" s="14"/>
      <c r="M10" s="14"/>
      <c r="N10" s="11"/>
      <c r="O10" s="14"/>
    </row>
    <row r="11" spans="1:20" s="9" customFormat="1" ht="25" customHeight="1">
      <c r="A11" s="10">
        <v>3</v>
      </c>
      <c r="B11" s="11"/>
      <c r="C11" s="11"/>
      <c r="D11" s="12"/>
      <c r="E11" s="13"/>
      <c r="F11" s="10" t="str">
        <f t="shared" si="0"/>
        <v/>
      </c>
      <c r="G11" s="11"/>
      <c r="H11" s="39" t="str">
        <f t="shared" si="1"/>
        <v/>
      </c>
      <c r="I11" s="11"/>
      <c r="J11" s="11"/>
      <c r="K11" s="14"/>
      <c r="L11" s="14"/>
      <c r="M11" s="14"/>
      <c r="N11" s="11"/>
      <c r="O11" s="14"/>
    </row>
    <row r="12" spans="1:20" s="9" customFormat="1" ht="25" customHeight="1">
      <c r="A12" s="10">
        <v>4</v>
      </c>
      <c r="B12" s="11"/>
      <c r="C12" s="11"/>
      <c r="D12" s="12"/>
      <c r="E12" s="13"/>
      <c r="F12" s="10" t="str">
        <f t="shared" si="0"/>
        <v/>
      </c>
      <c r="G12" s="11"/>
      <c r="H12" s="39" t="str">
        <f t="shared" si="1"/>
        <v/>
      </c>
      <c r="I12" s="11"/>
      <c r="J12" s="11"/>
      <c r="K12" s="14"/>
      <c r="L12" s="14"/>
      <c r="M12" s="14"/>
      <c r="N12" s="11"/>
      <c r="O12" s="14"/>
    </row>
    <row r="13" spans="1:20" s="9" customFormat="1" ht="25" customHeight="1">
      <c r="A13" s="10">
        <v>5</v>
      </c>
      <c r="B13" s="11"/>
      <c r="C13" s="11"/>
      <c r="D13" s="12"/>
      <c r="E13" s="13"/>
      <c r="F13" s="10" t="str">
        <f t="shared" si="0"/>
        <v/>
      </c>
      <c r="G13" s="11"/>
      <c r="H13" s="39" t="str">
        <f t="shared" si="1"/>
        <v/>
      </c>
      <c r="I13" s="11"/>
      <c r="J13" s="11"/>
      <c r="K13" s="14"/>
      <c r="L13" s="14"/>
      <c r="M13" s="14"/>
      <c r="N13" s="11"/>
      <c r="O13" s="14"/>
    </row>
    <row r="14" spans="1:20" s="9" customFormat="1" ht="25" customHeight="1">
      <c r="A14" s="10">
        <v>6</v>
      </c>
      <c r="B14" s="11"/>
      <c r="C14" s="11"/>
      <c r="D14" s="12"/>
      <c r="E14" s="13"/>
      <c r="F14" s="10" t="str">
        <f t="shared" si="0"/>
        <v/>
      </c>
      <c r="G14" s="11"/>
      <c r="H14" s="39" t="str">
        <f t="shared" si="1"/>
        <v/>
      </c>
      <c r="I14" s="11"/>
      <c r="J14" s="11"/>
      <c r="K14" s="14"/>
      <c r="L14" s="14"/>
      <c r="M14" s="14"/>
      <c r="N14" s="11"/>
      <c r="O14" s="14"/>
    </row>
    <row r="15" spans="1:20" s="9" customFormat="1" ht="25" customHeight="1">
      <c r="A15" s="10">
        <v>7</v>
      </c>
      <c r="B15" s="11"/>
      <c r="C15" s="11"/>
      <c r="D15" s="12"/>
      <c r="E15" s="13"/>
      <c r="F15" s="10" t="str">
        <f t="shared" si="0"/>
        <v/>
      </c>
      <c r="G15" s="11"/>
      <c r="H15" s="39" t="str">
        <f t="shared" si="1"/>
        <v/>
      </c>
      <c r="I15" s="11"/>
      <c r="J15" s="11"/>
      <c r="K15" s="14"/>
      <c r="L15" s="14"/>
      <c r="M15" s="14"/>
      <c r="N15" s="11"/>
      <c r="O15" s="14"/>
    </row>
    <row r="16" spans="1:20" s="9" customFormat="1" ht="25" customHeight="1">
      <c r="A16" s="10">
        <v>8</v>
      </c>
      <c r="B16" s="11"/>
      <c r="C16" s="11"/>
      <c r="D16" s="12"/>
      <c r="E16" s="13"/>
      <c r="F16" s="10" t="str">
        <f t="shared" si="0"/>
        <v/>
      </c>
      <c r="G16" s="11"/>
      <c r="H16" s="39" t="str">
        <f t="shared" si="1"/>
        <v/>
      </c>
      <c r="I16" s="11"/>
      <c r="J16" s="11"/>
      <c r="K16" s="14"/>
      <c r="L16" s="14"/>
      <c r="M16" s="14"/>
      <c r="N16" s="11"/>
      <c r="O16" s="14"/>
    </row>
    <row r="17" spans="1:15" s="9" customFormat="1" ht="25" customHeight="1">
      <c r="A17" s="10">
        <v>9</v>
      </c>
      <c r="B17" s="11"/>
      <c r="C17" s="11"/>
      <c r="D17" s="12"/>
      <c r="E17" s="13"/>
      <c r="F17" s="10" t="str">
        <f t="shared" si="0"/>
        <v/>
      </c>
      <c r="G17" s="11"/>
      <c r="H17" s="39" t="str">
        <f t="shared" si="1"/>
        <v/>
      </c>
      <c r="I17" s="11"/>
      <c r="J17" s="11"/>
      <c r="K17" s="14"/>
      <c r="L17" s="14"/>
      <c r="M17" s="14"/>
      <c r="N17" s="11"/>
      <c r="O17" s="14"/>
    </row>
    <row r="18" spans="1:15" s="9" customFormat="1" ht="25" customHeight="1">
      <c r="A18" s="10">
        <v>10</v>
      </c>
      <c r="B18" s="11"/>
      <c r="C18" s="11"/>
      <c r="D18" s="12"/>
      <c r="E18" s="13"/>
      <c r="F18" s="10" t="str">
        <f t="shared" si="0"/>
        <v/>
      </c>
      <c r="G18" s="11"/>
      <c r="H18" s="39" t="str">
        <f t="shared" si="1"/>
        <v/>
      </c>
      <c r="I18" s="11"/>
      <c r="J18" s="11"/>
      <c r="K18" s="14"/>
      <c r="L18" s="14"/>
      <c r="M18" s="14"/>
      <c r="N18" s="11"/>
      <c r="O18" s="14"/>
    </row>
    <row r="19" spans="1:15" s="9" customFormat="1" ht="25" customHeight="1">
      <c r="A19" s="10">
        <v>11</v>
      </c>
      <c r="B19" s="11"/>
      <c r="C19" s="11"/>
      <c r="D19" s="12"/>
      <c r="E19" s="13"/>
      <c r="F19" s="10" t="str">
        <f t="shared" si="0"/>
        <v/>
      </c>
      <c r="G19" s="11"/>
      <c r="H19" s="39" t="str">
        <f t="shared" si="1"/>
        <v/>
      </c>
      <c r="I19" s="11"/>
      <c r="J19" s="11"/>
      <c r="K19" s="14"/>
      <c r="L19" s="14"/>
      <c r="M19" s="14"/>
      <c r="N19" s="11"/>
      <c r="O19" s="14"/>
    </row>
    <row r="20" spans="1:15" s="9" customFormat="1" ht="25" customHeight="1">
      <c r="A20" s="10">
        <v>12</v>
      </c>
      <c r="B20" s="11"/>
      <c r="C20" s="11"/>
      <c r="D20" s="12"/>
      <c r="E20" s="13"/>
      <c r="F20" s="10" t="str">
        <f t="shared" si="0"/>
        <v/>
      </c>
      <c r="G20" s="11"/>
      <c r="H20" s="39" t="str">
        <f t="shared" si="1"/>
        <v/>
      </c>
      <c r="I20" s="11"/>
      <c r="J20" s="11"/>
      <c r="K20" s="14"/>
      <c r="L20" s="14"/>
      <c r="M20" s="14"/>
      <c r="N20" s="11"/>
      <c r="O20" s="14"/>
    </row>
    <row r="21" spans="1:15" s="9" customFormat="1" ht="25" customHeight="1">
      <c r="A21" s="10">
        <v>13</v>
      </c>
      <c r="B21" s="11"/>
      <c r="C21" s="11"/>
      <c r="D21" s="12"/>
      <c r="E21" s="13"/>
      <c r="F21" s="10" t="str">
        <f t="shared" si="0"/>
        <v/>
      </c>
      <c r="G21" s="11"/>
      <c r="H21" s="39" t="str">
        <f t="shared" si="1"/>
        <v/>
      </c>
      <c r="I21" s="11"/>
      <c r="J21" s="11"/>
      <c r="K21" s="14"/>
      <c r="L21" s="14"/>
      <c r="M21" s="14"/>
      <c r="N21" s="11"/>
      <c r="O21" s="14"/>
    </row>
    <row r="22" spans="1:15" s="9" customFormat="1" ht="25" customHeight="1">
      <c r="A22" s="10">
        <v>14</v>
      </c>
      <c r="B22" s="11"/>
      <c r="C22" s="11"/>
      <c r="D22" s="12"/>
      <c r="E22" s="13"/>
      <c r="F22" s="10" t="str">
        <f t="shared" si="0"/>
        <v/>
      </c>
      <c r="G22" s="11"/>
      <c r="H22" s="39" t="str">
        <f t="shared" si="1"/>
        <v/>
      </c>
      <c r="I22" s="11"/>
      <c r="J22" s="11"/>
      <c r="K22" s="14"/>
      <c r="L22" s="14"/>
      <c r="M22" s="14"/>
      <c r="N22" s="11"/>
      <c r="O22" s="14"/>
    </row>
    <row r="23" spans="1:15" s="9" customFormat="1" ht="25" customHeight="1">
      <c r="A23" s="10">
        <v>15</v>
      </c>
      <c r="B23" s="11"/>
      <c r="C23" s="11"/>
      <c r="D23" s="12"/>
      <c r="E23" s="13"/>
      <c r="F23" s="10" t="str">
        <f t="shared" si="0"/>
        <v/>
      </c>
      <c r="G23" s="11"/>
      <c r="H23" s="39" t="str">
        <f t="shared" si="1"/>
        <v/>
      </c>
      <c r="I23" s="11"/>
      <c r="J23" s="11"/>
      <c r="K23" s="14"/>
      <c r="L23" s="14"/>
      <c r="M23" s="14"/>
      <c r="N23" s="11"/>
      <c r="O23" s="14"/>
    </row>
    <row r="24" spans="1:15" s="9" customFormat="1" ht="25" customHeight="1">
      <c r="A24" s="10">
        <v>16</v>
      </c>
      <c r="B24" s="11"/>
      <c r="C24" s="11"/>
      <c r="D24" s="12"/>
      <c r="E24" s="13"/>
      <c r="F24" s="10" t="str">
        <f t="shared" si="0"/>
        <v/>
      </c>
      <c r="G24" s="11"/>
      <c r="H24" s="39" t="str">
        <f t="shared" si="1"/>
        <v/>
      </c>
      <c r="I24" s="11"/>
      <c r="J24" s="11"/>
      <c r="K24" s="14"/>
      <c r="L24" s="14"/>
      <c r="M24" s="14"/>
      <c r="N24" s="11"/>
      <c r="O24" s="14"/>
    </row>
    <row r="25" spans="1:15" s="9" customFormat="1" ht="25" customHeight="1">
      <c r="A25" s="10">
        <v>17</v>
      </c>
      <c r="B25" s="11"/>
      <c r="C25" s="11"/>
      <c r="D25" s="12"/>
      <c r="E25" s="13"/>
      <c r="F25" s="10" t="str">
        <f t="shared" si="0"/>
        <v/>
      </c>
      <c r="G25" s="11"/>
      <c r="H25" s="39" t="str">
        <f t="shared" si="1"/>
        <v/>
      </c>
      <c r="I25" s="11"/>
      <c r="J25" s="11"/>
      <c r="K25" s="14"/>
      <c r="L25" s="14"/>
      <c r="M25" s="14"/>
      <c r="N25" s="11"/>
      <c r="O25" s="14"/>
    </row>
    <row r="26" spans="1:15" s="9" customFormat="1" ht="25" customHeight="1">
      <c r="A26" s="10">
        <v>18</v>
      </c>
      <c r="B26" s="11"/>
      <c r="C26" s="11"/>
      <c r="D26" s="12"/>
      <c r="E26" s="13"/>
      <c r="F26" s="10" t="str">
        <f t="shared" si="0"/>
        <v/>
      </c>
      <c r="G26" s="11"/>
      <c r="H26" s="39" t="str">
        <f t="shared" si="1"/>
        <v/>
      </c>
      <c r="I26" s="11"/>
      <c r="J26" s="11"/>
      <c r="K26" s="14"/>
      <c r="L26" s="14"/>
      <c r="M26" s="14"/>
      <c r="N26" s="11"/>
      <c r="O26" s="14"/>
    </row>
    <row r="27" spans="1:15" s="9" customFormat="1" ht="25" customHeight="1">
      <c r="A27" s="10">
        <v>19</v>
      </c>
      <c r="B27" s="11"/>
      <c r="C27" s="11"/>
      <c r="D27" s="12"/>
      <c r="E27" s="13"/>
      <c r="F27" s="10" t="str">
        <f t="shared" si="0"/>
        <v/>
      </c>
      <c r="G27" s="11"/>
      <c r="H27" s="39" t="str">
        <f t="shared" si="1"/>
        <v/>
      </c>
      <c r="I27" s="11"/>
      <c r="J27" s="11"/>
      <c r="K27" s="14"/>
      <c r="L27" s="14"/>
      <c r="M27" s="14"/>
      <c r="N27" s="11"/>
      <c r="O27" s="14"/>
    </row>
    <row r="28" spans="1:15" s="9" customFormat="1" ht="25" customHeight="1">
      <c r="A28" s="10">
        <v>20</v>
      </c>
      <c r="B28" s="11"/>
      <c r="C28" s="11"/>
      <c r="D28" s="12"/>
      <c r="E28" s="13"/>
      <c r="F28" s="10" t="str">
        <f t="shared" si="0"/>
        <v/>
      </c>
      <c r="G28" s="11"/>
      <c r="H28" s="39" t="str">
        <f t="shared" si="1"/>
        <v/>
      </c>
      <c r="I28" s="11"/>
      <c r="J28" s="11"/>
      <c r="K28" s="14"/>
      <c r="L28" s="14"/>
      <c r="M28" s="14"/>
      <c r="N28" s="11"/>
      <c r="O28" s="14"/>
    </row>
    <row r="29" spans="1:15" s="9" customFormat="1" ht="25" customHeight="1">
      <c r="A29" s="10">
        <v>21</v>
      </c>
      <c r="B29" s="11"/>
      <c r="C29" s="11"/>
      <c r="D29" s="12"/>
      <c r="E29" s="13"/>
      <c r="F29" s="10" t="str">
        <f t="shared" si="0"/>
        <v/>
      </c>
      <c r="G29" s="11"/>
      <c r="H29" s="39" t="str">
        <f t="shared" si="1"/>
        <v/>
      </c>
      <c r="I29" s="11"/>
      <c r="J29" s="11"/>
      <c r="K29" s="14"/>
      <c r="L29" s="14"/>
      <c r="M29" s="14"/>
      <c r="N29" s="11"/>
      <c r="O29" s="14"/>
    </row>
    <row r="30" spans="1:15" s="9" customFormat="1" ht="25" customHeight="1">
      <c r="A30" s="10">
        <v>22</v>
      </c>
      <c r="B30" s="11"/>
      <c r="C30" s="11"/>
      <c r="D30" s="12"/>
      <c r="E30" s="13"/>
      <c r="F30" s="10" t="str">
        <f t="shared" si="0"/>
        <v/>
      </c>
      <c r="G30" s="11"/>
      <c r="H30" s="39" t="str">
        <f t="shared" si="1"/>
        <v/>
      </c>
      <c r="I30" s="11"/>
      <c r="J30" s="11"/>
      <c r="K30" s="14"/>
      <c r="L30" s="14"/>
      <c r="M30" s="14"/>
      <c r="N30" s="11"/>
      <c r="O30" s="14"/>
    </row>
    <row r="31" spans="1:15" s="9" customFormat="1" ht="25" customHeight="1">
      <c r="A31" s="10">
        <v>23</v>
      </c>
      <c r="B31" s="11"/>
      <c r="C31" s="11"/>
      <c r="D31" s="12"/>
      <c r="E31" s="13"/>
      <c r="F31" s="10" t="str">
        <f t="shared" si="0"/>
        <v/>
      </c>
      <c r="G31" s="11"/>
      <c r="H31" s="39" t="str">
        <f t="shared" si="1"/>
        <v/>
      </c>
      <c r="I31" s="11"/>
      <c r="J31" s="11"/>
      <c r="K31" s="14"/>
      <c r="L31" s="14"/>
      <c r="M31" s="14"/>
      <c r="N31" s="11"/>
      <c r="O31" s="14"/>
    </row>
    <row r="32" spans="1:15" s="9" customFormat="1" ht="25" customHeight="1">
      <c r="A32" s="10">
        <v>24</v>
      </c>
      <c r="B32" s="11"/>
      <c r="C32" s="11"/>
      <c r="D32" s="12"/>
      <c r="E32" s="13"/>
      <c r="F32" s="10" t="str">
        <f t="shared" si="0"/>
        <v/>
      </c>
      <c r="G32" s="11"/>
      <c r="H32" s="39" t="str">
        <f t="shared" si="1"/>
        <v/>
      </c>
      <c r="I32" s="11"/>
      <c r="J32" s="11"/>
      <c r="K32" s="14"/>
      <c r="L32" s="14"/>
      <c r="M32" s="14"/>
      <c r="N32" s="11"/>
      <c r="O32" s="14"/>
    </row>
    <row r="33" spans="1:15" s="9" customFormat="1" ht="25" customHeight="1">
      <c r="A33" s="10">
        <v>25</v>
      </c>
      <c r="B33" s="11"/>
      <c r="C33" s="11"/>
      <c r="D33" s="12"/>
      <c r="E33" s="13"/>
      <c r="F33" s="10" t="str">
        <f t="shared" si="0"/>
        <v/>
      </c>
      <c r="G33" s="11"/>
      <c r="H33" s="39" t="str">
        <f t="shared" si="1"/>
        <v/>
      </c>
      <c r="I33" s="11"/>
      <c r="J33" s="11"/>
      <c r="K33" s="14"/>
      <c r="L33" s="14"/>
      <c r="M33" s="14"/>
      <c r="N33" s="11"/>
      <c r="O33" s="14"/>
    </row>
    <row r="34" spans="1:15" s="9" customFormat="1" ht="25" customHeight="1">
      <c r="A34" s="10">
        <v>26</v>
      </c>
      <c r="B34" s="11"/>
      <c r="C34" s="11"/>
      <c r="D34" s="12"/>
      <c r="E34" s="13"/>
      <c r="F34" s="10" t="str">
        <f t="shared" si="0"/>
        <v/>
      </c>
      <c r="G34" s="11"/>
      <c r="H34" s="39" t="str">
        <f t="shared" si="1"/>
        <v/>
      </c>
      <c r="I34" s="11"/>
      <c r="J34" s="11"/>
      <c r="K34" s="14"/>
      <c r="L34" s="14"/>
      <c r="M34" s="14"/>
      <c r="N34" s="11"/>
      <c r="O34" s="14"/>
    </row>
    <row r="35" spans="1:15" s="9" customFormat="1" ht="25" customHeight="1">
      <c r="A35" s="10">
        <v>27</v>
      </c>
      <c r="B35" s="11"/>
      <c r="C35" s="11"/>
      <c r="D35" s="12"/>
      <c r="E35" s="13"/>
      <c r="F35" s="10" t="str">
        <f t="shared" si="0"/>
        <v/>
      </c>
      <c r="G35" s="11"/>
      <c r="H35" s="39" t="str">
        <f t="shared" si="1"/>
        <v/>
      </c>
      <c r="I35" s="11"/>
      <c r="J35" s="11"/>
      <c r="K35" s="14"/>
      <c r="L35" s="14"/>
      <c r="M35" s="14"/>
      <c r="N35" s="11"/>
      <c r="O35" s="14"/>
    </row>
    <row r="36" spans="1:15" s="9" customFormat="1" ht="25" customHeight="1">
      <c r="A36" s="10">
        <v>28</v>
      </c>
      <c r="B36" s="11"/>
      <c r="C36" s="11"/>
      <c r="D36" s="12"/>
      <c r="E36" s="13"/>
      <c r="F36" s="10" t="str">
        <f t="shared" si="0"/>
        <v/>
      </c>
      <c r="G36" s="11"/>
      <c r="H36" s="39" t="str">
        <f t="shared" si="1"/>
        <v/>
      </c>
      <c r="I36" s="11"/>
      <c r="J36" s="11"/>
      <c r="K36" s="14"/>
      <c r="L36" s="14"/>
      <c r="M36" s="14"/>
      <c r="N36" s="11"/>
      <c r="O36" s="14"/>
    </row>
    <row r="37" spans="1:15" s="9" customFormat="1" ht="25" customHeight="1">
      <c r="A37" s="10">
        <v>29</v>
      </c>
      <c r="B37" s="11"/>
      <c r="C37" s="11"/>
      <c r="D37" s="12"/>
      <c r="E37" s="13"/>
      <c r="F37" s="10" t="str">
        <f t="shared" si="0"/>
        <v/>
      </c>
      <c r="G37" s="11"/>
      <c r="H37" s="39" t="str">
        <f t="shared" si="1"/>
        <v/>
      </c>
      <c r="I37" s="11"/>
      <c r="J37" s="11"/>
      <c r="K37" s="14"/>
      <c r="L37" s="14"/>
      <c r="M37" s="14"/>
      <c r="N37" s="11"/>
      <c r="O37" s="14"/>
    </row>
    <row r="38" spans="1:15" s="9" customFormat="1" ht="25" customHeight="1">
      <c r="A38" s="10">
        <v>30</v>
      </c>
      <c r="B38" s="11"/>
      <c r="C38" s="11"/>
      <c r="D38" s="12"/>
      <c r="E38" s="13"/>
      <c r="F38" s="10" t="str">
        <f t="shared" si="0"/>
        <v/>
      </c>
      <c r="G38" s="11"/>
      <c r="H38" s="39" t="str">
        <f t="shared" si="1"/>
        <v/>
      </c>
      <c r="I38" s="11"/>
      <c r="J38" s="11"/>
      <c r="K38" s="14"/>
      <c r="L38" s="14"/>
      <c r="M38" s="14"/>
      <c r="N38" s="11"/>
      <c r="O38" s="14"/>
    </row>
    <row r="39" spans="1:15" s="9" customFormat="1" ht="25" customHeight="1">
      <c r="A39" s="10">
        <v>31</v>
      </c>
      <c r="B39" s="11"/>
      <c r="C39" s="11"/>
      <c r="D39" s="12"/>
      <c r="E39" s="13"/>
      <c r="F39" s="10" t="str">
        <f t="shared" si="0"/>
        <v/>
      </c>
      <c r="G39" s="11"/>
      <c r="H39" s="39" t="str">
        <f t="shared" si="1"/>
        <v/>
      </c>
      <c r="I39" s="11"/>
      <c r="J39" s="11"/>
      <c r="K39" s="14"/>
      <c r="L39" s="14"/>
      <c r="M39" s="14"/>
      <c r="N39" s="11"/>
      <c r="O39" s="14"/>
    </row>
    <row r="40" spans="1:15" s="9" customFormat="1" ht="25" customHeight="1">
      <c r="A40" s="10">
        <v>32</v>
      </c>
      <c r="B40" s="11"/>
      <c r="C40" s="11"/>
      <c r="D40" s="12"/>
      <c r="E40" s="13"/>
      <c r="F40" s="10" t="str">
        <f t="shared" si="0"/>
        <v/>
      </c>
      <c r="G40" s="11"/>
      <c r="H40" s="39" t="str">
        <f t="shared" si="1"/>
        <v/>
      </c>
      <c r="I40" s="11"/>
      <c r="J40" s="11"/>
      <c r="K40" s="14"/>
      <c r="L40" s="14"/>
      <c r="M40" s="14"/>
      <c r="N40" s="11"/>
      <c r="O40" s="14"/>
    </row>
    <row r="41" spans="1:15" s="9" customFormat="1" ht="25" customHeight="1">
      <c r="A41" s="10">
        <v>33</v>
      </c>
      <c r="B41" s="11"/>
      <c r="C41" s="11"/>
      <c r="D41" s="12"/>
      <c r="E41" s="13"/>
      <c r="F41" s="10" t="str">
        <f t="shared" ref="F41:F58" si="2">IF($H$2="","",$H$2)</f>
        <v/>
      </c>
      <c r="G41" s="11"/>
      <c r="H41" s="39" t="str">
        <f t="shared" si="1"/>
        <v/>
      </c>
      <c r="I41" s="11"/>
      <c r="J41" s="11"/>
      <c r="K41" s="14"/>
      <c r="L41" s="14"/>
      <c r="M41" s="14"/>
      <c r="N41" s="11"/>
      <c r="O41" s="14"/>
    </row>
    <row r="42" spans="1:15" s="9" customFormat="1" ht="25" customHeight="1">
      <c r="A42" s="10">
        <v>34</v>
      </c>
      <c r="B42" s="11"/>
      <c r="C42" s="11"/>
      <c r="D42" s="12"/>
      <c r="E42" s="13"/>
      <c r="F42" s="10" t="str">
        <f t="shared" si="2"/>
        <v/>
      </c>
      <c r="G42" s="11"/>
      <c r="H42" s="39" t="str">
        <f t="shared" si="1"/>
        <v/>
      </c>
      <c r="I42" s="11"/>
      <c r="J42" s="11"/>
      <c r="K42" s="14"/>
      <c r="L42" s="14"/>
      <c r="M42" s="14"/>
      <c r="N42" s="11"/>
      <c r="O42" s="14"/>
    </row>
    <row r="43" spans="1:15" s="9" customFormat="1" ht="25" customHeight="1">
      <c r="A43" s="10">
        <v>35</v>
      </c>
      <c r="B43" s="11"/>
      <c r="C43" s="11"/>
      <c r="D43" s="12"/>
      <c r="E43" s="13"/>
      <c r="F43" s="10" t="str">
        <f t="shared" si="2"/>
        <v/>
      </c>
      <c r="G43" s="11"/>
      <c r="H43" s="39" t="str">
        <f t="shared" si="1"/>
        <v/>
      </c>
      <c r="I43" s="11"/>
      <c r="J43" s="11"/>
      <c r="K43" s="14"/>
      <c r="L43" s="14"/>
      <c r="M43" s="14"/>
      <c r="N43" s="11"/>
      <c r="O43" s="14"/>
    </row>
    <row r="44" spans="1:15" s="9" customFormat="1" ht="25" customHeight="1">
      <c r="A44" s="10">
        <v>36</v>
      </c>
      <c r="B44" s="11"/>
      <c r="C44" s="11"/>
      <c r="D44" s="12"/>
      <c r="E44" s="13"/>
      <c r="F44" s="10" t="str">
        <f t="shared" si="2"/>
        <v/>
      </c>
      <c r="G44" s="11"/>
      <c r="H44" s="39" t="str">
        <f t="shared" si="1"/>
        <v/>
      </c>
      <c r="I44" s="11"/>
      <c r="J44" s="11"/>
      <c r="K44" s="14"/>
      <c r="L44" s="14"/>
      <c r="M44" s="14"/>
      <c r="N44" s="11"/>
      <c r="O44" s="14"/>
    </row>
    <row r="45" spans="1:15" s="9" customFormat="1" ht="25" customHeight="1">
      <c r="A45" s="10">
        <v>37</v>
      </c>
      <c r="B45" s="11"/>
      <c r="C45" s="11"/>
      <c r="D45" s="12"/>
      <c r="E45" s="13"/>
      <c r="F45" s="10" t="str">
        <f t="shared" si="2"/>
        <v/>
      </c>
      <c r="G45" s="11"/>
      <c r="H45" s="39" t="str">
        <f t="shared" si="1"/>
        <v/>
      </c>
      <c r="I45" s="11"/>
      <c r="J45" s="11"/>
      <c r="K45" s="14"/>
      <c r="L45" s="14"/>
      <c r="M45" s="14"/>
      <c r="N45" s="11"/>
      <c r="O45" s="14"/>
    </row>
    <row r="46" spans="1:15" s="9" customFormat="1" ht="25" customHeight="1">
      <c r="A46" s="10">
        <v>38</v>
      </c>
      <c r="B46" s="11"/>
      <c r="C46" s="11"/>
      <c r="D46" s="12"/>
      <c r="E46" s="13"/>
      <c r="F46" s="10" t="str">
        <f t="shared" si="2"/>
        <v/>
      </c>
      <c r="G46" s="11"/>
      <c r="H46" s="39" t="str">
        <f t="shared" si="1"/>
        <v/>
      </c>
      <c r="I46" s="11"/>
      <c r="J46" s="11"/>
      <c r="K46" s="14"/>
      <c r="L46" s="14"/>
      <c r="M46" s="14"/>
      <c r="N46" s="11"/>
      <c r="O46" s="14"/>
    </row>
    <row r="47" spans="1:15" s="9" customFormat="1" ht="25" customHeight="1">
      <c r="A47" s="10">
        <v>39</v>
      </c>
      <c r="B47" s="11"/>
      <c r="C47" s="11"/>
      <c r="D47" s="12"/>
      <c r="E47" s="13"/>
      <c r="F47" s="10" t="str">
        <f t="shared" si="2"/>
        <v/>
      </c>
      <c r="G47" s="11"/>
      <c r="H47" s="39" t="str">
        <f t="shared" si="1"/>
        <v/>
      </c>
      <c r="I47" s="11"/>
      <c r="J47" s="11"/>
      <c r="K47" s="14"/>
      <c r="L47" s="14"/>
      <c r="M47" s="14"/>
      <c r="N47" s="11"/>
      <c r="O47" s="14"/>
    </row>
    <row r="48" spans="1:15" s="9" customFormat="1" ht="25" customHeight="1">
      <c r="A48" s="10">
        <v>40</v>
      </c>
      <c r="B48" s="11"/>
      <c r="C48" s="11"/>
      <c r="D48" s="12"/>
      <c r="E48" s="13"/>
      <c r="F48" s="10" t="str">
        <f t="shared" si="2"/>
        <v/>
      </c>
      <c r="G48" s="11"/>
      <c r="H48" s="39" t="str">
        <f t="shared" si="1"/>
        <v/>
      </c>
      <c r="I48" s="11"/>
      <c r="J48" s="11"/>
      <c r="K48" s="14"/>
      <c r="L48" s="14"/>
      <c r="M48" s="14"/>
      <c r="N48" s="11"/>
      <c r="O48" s="14"/>
    </row>
    <row r="49" spans="1:15" s="9" customFormat="1" ht="25" customHeight="1">
      <c r="A49" s="10">
        <v>41</v>
      </c>
      <c r="B49" s="11"/>
      <c r="C49" s="11"/>
      <c r="D49" s="12"/>
      <c r="E49" s="13"/>
      <c r="F49" s="10" t="str">
        <f t="shared" si="2"/>
        <v/>
      </c>
      <c r="G49" s="11"/>
      <c r="H49" s="39" t="str">
        <f t="shared" si="1"/>
        <v/>
      </c>
      <c r="I49" s="11"/>
      <c r="J49" s="11"/>
      <c r="K49" s="14"/>
      <c r="L49" s="14"/>
      <c r="M49" s="14"/>
      <c r="N49" s="11"/>
      <c r="O49" s="14"/>
    </row>
    <row r="50" spans="1:15" s="9" customFormat="1" ht="25" customHeight="1">
      <c r="A50" s="10">
        <v>42</v>
      </c>
      <c r="B50" s="11"/>
      <c r="C50" s="11"/>
      <c r="D50" s="12"/>
      <c r="E50" s="13"/>
      <c r="F50" s="10" t="str">
        <f t="shared" si="2"/>
        <v/>
      </c>
      <c r="G50" s="11"/>
      <c r="H50" s="39" t="str">
        <f t="shared" si="1"/>
        <v/>
      </c>
      <c r="I50" s="11"/>
      <c r="J50" s="11"/>
      <c r="K50" s="14"/>
      <c r="L50" s="14"/>
      <c r="M50" s="14"/>
      <c r="N50" s="11"/>
      <c r="O50" s="14"/>
    </row>
    <row r="51" spans="1:15" s="9" customFormat="1" ht="25" customHeight="1">
      <c r="A51" s="10">
        <v>43</v>
      </c>
      <c r="B51" s="11"/>
      <c r="C51" s="11"/>
      <c r="D51" s="12"/>
      <c r="E51" s="13"/>
      <c r="F51" s="10" t="str">
        <f t="shared" si="2"/>
        <v/>
      </c>
      <c r="G51" s="11"/>
      <c r="H51" s="39" t="str">
        <f t="shared" si="1"/>
        <v/>
      </c>
      <c r="I51" s="11"/>
      <c r="J51" s="11"/>
      <c r="K51" s="14"/>
      <c r="L51" s="14"/>
      <c r="M51" s="14"/>
      <c r="N51" s="11"/>
      <c r="O51" s="14"/>
    </row>
    <row r="52" spans="1:15" s="9" customFormat="1" ht="25" customHeight="1">
      <c r="A52" s="10">
        <v>44</v>
      </c>
      <c r="B52" s="11"/>
      <c r="C52" s="11"/>
      <c r="D52" s="12"/>
      <c r="E52" s="13"/>
      <c r="F52" s="10" t="str">
        <f t="shared" si="2"/>
        <v/>
      </c>
      <c r="G52" s="11"/>
      <c r="H52" s="39" t="str">
        <f t="shared" si="1"/>
        <v/>
      </c>
      <c r="I52" s="11"/>
      <c r="J52" s="11"/>
      <c r="K52" s="14"/>
      <c r="L52" s="14"/>
      <c r="M52" s="14"/>
      <c r="N52" s="11"/>
      <c r="O52" s="14"/>
    </row>
    <row r="53" spans="1:15" s="9" customFormat="1" ht="25" customHeight="1">
      <c r="A53" s="10">
        <v>45</v>
      </c>
      <c r="B53" s="11"/>
      <c r="C53" s="11"/>
      <c r="D53" s="12"/>
      <c r="E53" s="13"/>
      <c r="F53" s="10" t="str">
        <f t="shared" si="2"/>
        <v/>
      </c>
      <c r="G53" s="11"/>
      <c r="H53" s="39" t="str">
        <f t="shared" si="1"/>
        <v/>
      </c>
      <c r="I53" s="11"/>
      <c r="J53" s="11"/>
      <c r="K53" s="14"/>
      <c r="L53" s="14"/>
      <c r="M53" s="14"/>
      <c r="N53" s="11"/>
      <c r="O53" s="14"/>
    </row>
    <row r="54" spans="1:15" s="9" customFormat="1" ht="25" customHeight="1">
      <c r="A54" s="10">
        <v>46</v>
      </c>
      <c r="B54" s="11"/>
      <c r="C54" s="11"/>
      <c r="D54" s="12"/>
      <c r="E54" s="13"/>
      <c r="F54" s="10" t="str">
        <f t="shared" si="2"/>
        <v/>
      </c>
      <c r="G54" s="11"/>
      <c r="H54" s="39" t="str">
        <f t="shared" si="1"/>
        <v/>
      </c>
      <c r="I54" s="11"/>
      <c r="J54" s="11"/>
      <c r="K54" s="14"/>
      <c r="L54" s="14"/>
      <c r="M54" s="14"/>
      <c r="N54" s="11"/>
      <c r="O54" s="14"/>
    </row>
    <row r="55" spans="1:15" s="9" customFormat="1" ht="25" customHeight="1">
      <c r="A55" s="10">
        <v>47</v>
      </c>
      <c r="B55" s="11"/>
      <c r="C55" s="11"/>
      <c r="D55" s="12"/>
      <c r="E55" s="13"/>
      <c r="F55" s="10" t="str">
        <f t="shared" si="2"/>
        <v/>
      </c>
      <c r="G55" s="11"/>
      <c r="H55" s="39" t="str">
        <f t="shared" si="1"/>
        <v/>
      </c>
      <c r="I55" s="11"/>
      <c r="J55" s="11"/>
      <c r="K55" s="14"/>
      <c r="L55" s="14"/>
      <c r="M55" s="14"/>
      <c r="N55" s="11"/>
      <c r="O55" s="14"/>
    </row>
    <row r="56" spans="1:15" s="9" customFormat="1" ht="25" customHeight="1">
      <c r="A56" s="10">
        <v>48</v>
      </c>
      <c r="B56" s="11"/>
      <c r="C56" s="11"/>
      <c r="D56" s="12"/>
      <c r="E56" s="13"/>
      <c r="F56" s="10" t="str">
        <f t="shared" si="2"/>
        <v/>
      </c>
      <c r="G56" s="11"/>
      <c r="H56" s="39" t="str">
        <f t="shared" si="1"/>
        <v/>
      </c>
      <c r="I56" s="11"/>
      <c r="J56" s="11"/>
      <c r="K56" s="14"/>
      <c r="L56" s="14"/>
      <c r="M56" s="14"/>
      <c r="N56" s="11"/>
      <c r="O56" s="14"/>
    </row>
    <row r="57" spans="1:15" s="9" customFormat="1" ht="25" customHeight="1">
      <c r="A57" s="10">
        <v>49</v>
      </c>
      <c r="B57" s="11"/>
      <c r="C57" s="11"/>
      <c r="D57" s="12"/>
      <c r="E57" s="13"/>
      <c r="F57" s="10" t="str">
        <f t="shared" si="2"/>
        <v/>
      </c>
      <c r="G57" s="11"/>
      <c r="H57" s="39" t="str">
        <f t="shared" si="1"/>
        <v/>
      </c>
      <c r="I57" s="11"/>
      <c r="J57" s="11"/>
      <c r="K57" s="14"/>
      <c r="L57" s="14"/>
      <c r="M57" s="14"/>
      <c r="N57" s="11"/>
      <c r="O57" s="14"/>
    </row>
    <row r="58" spans="1:15" s="9" customFormat="1" ht="25" customHeight="1">
      <c r="A58" s="10">
        <v>50</v>
      </c>
      <c r="B58" s="11"/>
      <c r="C58" s="11"/>
      <c r="D58" s="12"/>
      <c r="E58" s="13"/>
      <c r="F58" s="10" t="str">
        <f t="shared" si="2"/>
        <v/>
      </c>
      <c r="G58" s="11"/>
      <c r="H58" s="39" t="str">
        <f t="shared" si="1"/>
        <v/>
      </c>
      <c r="I58" s="11"/>
      <c r="J58" s="11"/>
      <c r="K58" s="14"/>
      <c r="L58" s="14"/>
      <c r="M58" s="14"/>
      <c r="N58" s="11"/>
      <c r="O58" s="14"/>
    </row>
    <row r="59" spans="1:15" s="9" customFormat="1" ht="25" customHeight="1">
      <c r="A59" s="10">
        <v>51</v>
      </c>
      <c r="B59" s="11"/>
      <c r="C59" s="11"/>
      <c r="D59" s="12"/>
      <c r="E59" s="13"/>
      <c r="F59" s="10" t="str">
        <f t="shared" ref="F59:F209" si="3">IF($H$2="","",$H$2)</f>
        <v/>
      </c>
      <c r="G59" s="11"/>
      <c r="H59" s="39" t="str">
        <f t="shared" si="1"/>
        <v/>
      </c>
      <c r="I59" s="11"/>
      <c r="J59" s="11"/>
      <c r="K59" s="14"/>
      <c r="L59" s="14"/>
      <c r="M59" s="14"/>
      <c r="N59" s="11"/>
      <c r="O59" s="14"/>
    </row>
    <row r="60" spans="1:15" ht="25" customHeight="1">
      <c r="A60" s="10">
        <v>52</v>
      </c>
      <c r="B60" s="11"/>
      <c r="C60" s="11"/>
      <c r="D60" s="12"/>
      <c r="E60" s="13"/>
      <c r="F60" s="10" t="str">
        <f t="shared" si="3"/>
        <v/>
      </c>
      <c r="G60" s="11"/>
      <c r="H60" s="39" t="str">
        <f t="shared" si="1"/>
        <v/>
      </c>
      <c r="I60" s="11"/>
      <c r="J60" s="11"/>
      <c r="K60" s="14"/>
      <c r="L60" s="14"/>
      <c r="M60" s="14"/>
      <c r="N60" s="11"/>
      <c r="O60" s="14"/>
    </row>
    <row r="61" spans="1:15" ht="25" customHeight="1">
      <c r="A61" s="10">
        <v>53</v>
      </c>
      <c r="B61" s="11"/>
      <c r="C61" s="11"/>
      <c r="D61" s="12"/>
      <c r="E61" s="13"/>
      <c r="F61" s="10" t="str">
        <f t="shared" si="3"/>
        <v/>
      </c>
      <c r="G61" s="11"/>
      <c r="H61" s="39" t="str">
        <f t="shared" si="1"/>
        <v/>
      </c>
      <c r="I61" s="11"/>
      <c r="J61" s="11"/>
      <c r="K61" s="14"/>
      <c r="L61" s="14"/>
      <c r="M61" s="14"/>
      <c r="N61" s="11"/>
      <c r="O61" s="14"/>
    </row>
    <row r="62" spans="1:15" ht="25" customHeight="1">
      <c r="A62" s="10">
        <v>54</v>
      </c>
      <c r="B62" s="11"/>
      <c r="C62" s="11"/>
      <c r="D62" s="12"/>
      <c r="E62" s="13"/>
      <c r="F62" s="10" t="str">
        <f t="shared" si="3"/>
        <v/>
      </c>
      <c r="G62" s="11"/>
      <c r="H62" s="39" t="str">
        <f t="shared" si="1"/>
        <v/>
      </c>
      <c r="I62" s="11"/>
      <c r="J62" s="11"/>
      <c r="K62" s="14"/>
      <c r="L62" s="14"/>
      <c r="M62" s="14"/>
      <c r="N62" s="11"/>
      <c r="O62" s="14"/>
    </row>
    <row r="63" spans="1:15" ht="25" customHeight="1">
      <c r="A63" s="10">
        <v>55</v>
      </c>
      <c r="B63" s="11"/>
      <c r="C63" s="11"/>
      <c r="D63" s="12"/>
      <c r="E63" s="13"/>
      <c r="F63" s="10" t="str">
        <f t="shared" si="3"/>
        <v/>
      </c>
      <c r="G63" s="11"/>
      <c r="H63" s="39" t="str">
        <f t="shared" si="1"/>
        <v/>
      </c>
      <c r="I63" s="11"/>
      <c r="J63" s="11"/>
      <c r="K63" s="14"/>
      <c r="L63" s="14"/>
      <c r="M63" s="14"/>
      <c r="N63" s="11"/>
      <c r="O63" s="14"/>
    </row>
    <row r="64" spans="1:15" ht="25" customHeight="1">
      <c r="A64" s="10">
        <v>56</v>
      </c>
      <c r="B64" s="11"/>
      <c r="C64" s="11"/>
      <c r="D64" s="12"/>
      <c r="E64" s="13"/>
      <c r="F64" s="10" t="str">
        <f t="shared" si="3"/>
        <v/>
      </c>
      <c r="G64" s="11"/>
      <c r="H64" s="39" t="str">
        <f t="shared" si="1"/>
        <v/>
      </c>
      <c r="I64" s="11"/>
      <c r="J64" s="11"/>
      <c r="K64" s="14"/>
      <c r="L64" s="14"/>
      <c r="M64" s="14"/>
      <c r="N64" s="11"/>
      <c r="O64" s="14"/>
    </row>
    <row r="65" spans="1:15" ht="25" customHeight="1">
      <c r="A65" s="10">
        <v>57</v>
      </c>
      <c r="B65" s="11"/>
      <c r="C65" s="11"/>
      <c r="D65" s="12"/>
      <c r="E65" s="13"/>
      <c r="F65" s="10" t="str">
        <f t="shared" si="3"/>
        <v/>
      </c>
      <c r="G65" s="11"/>
      <c r="H65" s="39" t="str">
        <f t="shared" si="1"/>
        <v/>
      </c>
      <c r="I65" s="11"/>
      <c r="J65" s="11"/>
      <c r="K65" s="14"/>
      <c r="L65" s="14"/>
      <c r="M65" s="14"/>
      <c r="N65" s="11"/>
      <c r="O65" s="14"/>
    </row>
    <row r="66" spans="1:15" ht="25" customHeight="1">
      <c r="A66" s="10">
        <v>58</v>
      </c>
      <c r="B66" s="11"/>
      <c r="C66" s="11"/>
      <c r="D66" s="12"/>
      <c r="E66" s="13"/>
      <c r="F66" s="10" t="str">
        <f t="shared" si="3"/>
        <v/>
      </c>
      <c r="G66" s="11"/>
      <c r="H66" s="39" t="str">
        <f t="shared" si="1"/>
        <v/>
      </c>
      <c r="I66" s="11"/>
      <c r="J66" s="11"/>
      <c r="K66" s="14"/>
      <c r="L66" s="14"/>
      <c r="M66" s="14"/>
      <c r="N66" s="11"/>
      <c r="O66" s="14"/>
    </row>
    <row r="67" spans="1:15" ht="25" customHeight="1">
      <c r="A67" s="10">
        <v>59</v>
      </c>
      <c r="B67" s="11"/>
      <c r="C67" s="11"/>
      <c r="D67" s="12"/>
      <c r="E67" s="13"/>
      <c r="F67" s="10" t="str">
        <f t="shared" si="3"/>
        <v/>
      </c>
      <c r="G67" s="11"/>
      <c r="H67" s="39" t="str">
        <f t="shared" si="1"/>
        <v/>
      </c>
      <c r="I67" s="11"/>
      <c r="J67" s="11"/>
      <c r="K67" s="14"/>
      <c r="L67" s="14"/>
      <c r="M67" s="14"/>
      <c r="N67" s="11"/>
      <c r="O67" s="14"/>
    </row>
    <row r="68" spans="1:15" ht="25" customHeight="1">
      <c r="A68" s="10">
        <v>60</v>
      </c>
      <c r="B68" s="11"/>
      <c r="C68" s="11"/>
      <c r="D68" s="12"/>
      <c r="E68" s="13"/>
      <c r="F68" s="10" t="str">
        <f t="shared" si="3"/>
        <v/>
      </c>
      <c r="G68" s="11"/>
      <c r="H68" s="39" t="str">
        <f t="shared" si="1"/>
        <v/>
      </c>
      <c r="I68" s="11"/>
      <c r="J68" s="11"/>
      <c r="K68" s="14"/>
      <c r="L68" s="14"/>
      <c r="M68" s="14"/>
      <c r="N68" s="11"/>
      <c r="O68" s="14"/>
    </row>
    <row r="69" spans="1:15" ht="25" customHeight="1">
      <c r="A69" s="10">
        <v>61</v>
      </c>
      <c r="B69" s="11"/>
      <c r="C69" s="11"/>
      <c r="D69" s="12"/>
      <c r="E69" s="13"/>
      <c r="F69" s="10" t="str">
        <f t="shared" si="3"/>
        <v/>
      </c>
      <c r="G69" s="11"/>
      <c r="H69" s="39" t="str">
        <f t="shared" si="1"/>
        <v/>
      </c>
      <c r="I69" s="11"/>
      <c r="J69" s="11"/>
      <c r="K69" s="14"/>
      <c r="L69" s="14"/>
      <c r="M69" s="14"/>
      <c r="N69" s="11"/>
      <c r="O69" s="14"/>
    </row>
    <row r="70" spans="1:15" ht="25" customHeight="1">
      <c r="A70" s="10">
        <v>62</v>
      </c>
      <c r="B70" s="11"/>
      <c r="C70" s="11"/>
      <c r="D70" s="12"/>
      <c r="E70" s="13"/>
      <c r="F70" s="10" t="str">
        <f t="shared" si="3"/>
        <v/>
      </c>
      <c r="G70" s="11"/>
      <c r="H70" s="39" t="str">
        <f t="shared" si="1"/>
        <v/>
      </c>
      <c r="I70" s="11"/>
      <c r="J70" s="11"/>
      <c r="K70" s="14"/>
      <c r="L70" s="14"/>
      <c r="M70" s="14"/>
      <c r="N70" s="11"/>
      <c r="O70" s="14"/>
    </row>
    <row r="71" spans="1:15" ht="25" customHeight="1">
      <c r="A71" s="10">
        <v>63</v>
      </c>
      <c r="B71" s="11"/>
      <c r="C71" s="11"/>
      <c r="D71" s="12"/>
      <c r="E71" s="13"/>
      <c r="F71" s="10" t="str">
        <f t="shared" si="3"/>
        <v/>
      </c>
      <c r="G71" s="11"/>
      <c r="H71" s="39" t="str">
        <f t="shared" si="1"/>
        <v/>
      </c>
      <c r="I71" s="11"/>
      <c r="J71" s="11"/>
      <c r="K71" s="14"/>
      <c r="L71" s="14"/>
      <c r="M71" s="14"/>
      <c r="N71" s="11"/>
      <c r="O71" s="14"/>
    </row>
    <row r="72" spans="1:15" ht="25" customHeight="1">
      <c r="A72" s="10">
        <v>64</v>
      </c>
      <c r="B72" s="11"/>
      <c r="C72" s="11"/>
      <c r="D72" s="12"/>
      <c r="E72" s="13"/>
      <c r="F72" s="10" t="str">
        <f t="shared" si="3"/>
        <v/>
      </c>
      <c r="G72" s="11"/>
      <c r="H72" s="39" t="str">
        <f t="shared" si="1"/>
        <v/>
      </c>
      <c r="I72" s="11"/>
      <c r="J72" s="11"/>
      <c r="K72" s="14"/>
      <c r="L72" s="14"/>
      <c r="M72" s="14"/>
      <c r="N72" s="11"/>
      <c r="O72" s="14"/>
    </row>
    <row r="73" spans="1:15" ht="25" customHeight="1">
      <c r="A73" s="10">
        <v>65</v>
      </c>
      <c r="B73" s="11"/>
      <c r="C73" s="11"/>
      <c r="D73" s="12"/>
      <c r="E73" s="13"/>
      <c r="F73" s="10" t="str">
        <f t="shared" si="3"/>
        <v/>
      </c>
      <c r="G73" s="11"/>
      <c r="H73" s="39" t="str">
        <f t="shared" si="1"/>
        <v/>
      </c>
      <c r="I73" s="11"/>
      <c r="J73" s="11"/>
      <c r="K73" s="14"/>
      <c r="L73" s="14"/>
      <c r="M73" s="14"/>
      <c r="N73" s="11"/>
      <c r="O73" s="14"/>
    </row>
    <row r="74" spans="1:15" ht="25" customHeight="1">
      <c r="A74" s="10">
        <v>66</v>
      </c>
      <c r="B74" s="11"/>
      <c r="C74" s="11"/>
      <c r="D74" s="12"/>
      <c r="E74" s="13"/>
      <c r="F74" s="10" t="str">
        <f t="shared" si="3"/>
        <v/>
      </c>
      <c r="G74" s="11"/>
      <c r="H74" s="39" t="str">
        <f t="shared" si="1"/>
        <v/>
      </c>
      <c r="I74" s="11"/>
      <c r="J74" s="11"/>
      <c r="K74" s="14"/>
      <c r="L74" s="14"/>
      <c r="M74" s="14"/>
      <c r="N74" s="11"/>
      <c r="O74" s="14"/>
    </row>
    <row r="75" spans="1:15" ht="25" customHeight="1">
      <c r="A75" s="10">
        <v>67</v>
      </c>
      <c r="B75" s="11"/>
      <c r="C75" s="11"/>
      <c r="D75" s="12"/>
      <c r="E75" s="13"/>
      <c r="F75" s="10" t="str">
        <f t="shared" si="3"/>
        <v/>
      </c>
      <c r="G75" s="11"/>
      <c r="H75" s="39" t="str">
        <f t="shared" si="1"/>
        <v/>
      </c>
      <c r="I75" s="11"/>
      <c r="J75" s="11"/>
      <c r="K75" s="14"/>
      <c r="L75" s="14"/>
      <c r="M75" s="14"/>
      <c r="N75" s="11"/>
      <c r="O75" s="14"/>
    </row>
    <row r="76" spans="1:15" ht="25" customHeight="1">
      <c r="A76" s="10">
        <v>68</v>
      </c>
      <c r="B76" s="11"/>
      <c r="C76" s="11"/>
      <c r="D76" s="12"/>
      <c r="E76" s="13"/>
      <c r="F76" s="10" t="str">
        <f t="shared" si="3"/>
        <v/>
      </c>
      <c r="G76" s="11"/>
      <c r="H76" s="39" t="str">
        <f t="shared" si="1"/>
        <v/>
      </c>
      <c r="I76" s="11"/>
      <c r="J76" s="11"/>
      <c r="K76" s="14"/>
      <c r="L76" s="14"/>
      <c r="M76" s="14"/>
      <c r="N76" s="11"/>
      <c r="O76" s="14"/>
    </row>
    <row r="77" spans="1:15" ht="25" customHeight="1">
      <c r="A77" s="10">
        <v>69</v>
      </c>
      <c r="B77" s="11"/>
      <c r="C77" s="11"/>
      <c r="D77" s="12"/>
      <c r="E77" s="13"/>
      <c r="F77" s="10" t="str">
        <f t="shared" si="3"/>
        <v/>
      </c>
      <c r="G77" s="11"/>
      <c r="H77" s="39" t="str">
        <f t="shared" si="1"/>
        <v/>
      </c>
      <c r="I77" s="11"/>
      <c r="J77" s="11"/>
      <c r="K77" s="14"/>
      <c r="L77" s="14"/>
      <c r="M77" s="14"/>
      <c r="N77" s="11"/>
      <c r="O77" s="14"/>
    </row>
    <row r="78" spans="1:15" ht="25" customHeight="1">
      <c r="A78" s="10">
        <v>70</v>
      </c>
      <c r="B78" s="11"/>
      <c r="C78" s="11"/>
      <c r="D78" s="12"/>
      <c r="E78" s="13"/>
      <c r="F78" s="10" t="str">
        <f t="shared" si="3"/>
        <v/>
      </c>
      <c r="G78" s="11"/>
      <c r="H78" s="39" t="str">
        <f t="shared" si="1"/>
        <v/>
      </c>
      <c r="I78" s="11"/>
      <c r="J78" s="11"/>
      <c r="K78" s="14"/>
      <c r="L78" s="14"/>
      <c r="M78" s="14"/>
      <c r="N78" s="11"/>
      <c r="O78" s="14"/>
    </row>
    <row r="79" spans="1:15" ht="25" customHeight="1">
      <c r="A79" s="10">
        <v>71</v>
      </c>
      <c r="B79" s="11"/>
      <c r="C79" s="11"/>
      <c r="D79" s="12"/>
      <c r="E79" s="13"/>
      <c r="F79" s="10" t="str">
        <f t="shared" si="3"/>
        <v/>
      </c>
      <c r="G79" s="11"/>
      <c r="H79" s="39" t="str">
        <f t="shared" si="1"/>
        <v/>
      </c>
      <c r="I79" s="11"/>
      <c r="J79" s="11"/>
      <c r="K79" s="14"/>
      <c r="L79" s="14"/>
      <c r="M79" s="14"/>
      <c r="N79" s="11"/>
      <c r="O79" s="14"/>
    </row>
    <row r="80" spans="1:15" ht="25" customHeight="1">
      <c r="A80" s="10">
        <v>72</v>
      </c>
      <c r="B80" s="11"/>
      <c r="C80" s="11"/>
      <c r="D80" s="12"/>
      <c r="E80" s="13"/>
      <c r="F80" s="10" t="str">
        <f t="shared" si="3"/>
        <v/>
      </c>
      <c r="G80" s="11"/>
      <c r="H80" s="39" t="str">
        <f t="shared" si="1"/>
        <v/>
      </c>
      <c r="I80" s="11"/>
      <c r="J80" s="11"/>
      <c r="K80" s="14"/>
      <c r="L80" s="14"/>
      <c r="M80" s="14"/>
      <c r="N80" s="11"/>
      <c r="O80" s="14"/>
    </row>
    <row r="81" spans="1:15" ht="25" customHeight="1">
      <c r="A81" s="10">
        <v>73</v>
      </c>
      <c r="B81" s="11"/>
      <c r="C81" s="11"/>
      <c r="D81" s="12"/>
      <c r="E81" s="13"/>
      <c r="F81" s="10" t="str">
        <f t="shared" si="3"/>
        <v/>
      </c>
      <c r="G81" s="11"/>
      <c r="H81" s="39" t="str">
        <f t="shared" si="1"/>
        <v/>
      </c>
      <c r="I81" s="11"/>
      <c r="J81" s="11"/>
      <c r="K81" s="14"/>
      <c r="L81" s="14"/>
      <c r="M81" s="14"/>
      <c r="N81" s="11"/>
      <c r="O81" s="14"/>
    </row>
    <row r="82" spans="1:15" ht="25" customHeight="1">
      <c r="A82" s="10">
        <v>74</v>
      </c>
      <c r="B82" s="11"/>
      <c r="C82" s="11"/>
      <c r="D82" s="12"/>
      <c r="E82" s="13"/>
      <c r="F82" s="10" t="str">
        <f t="shared" si="3"/>
        <v/>
      </c>
      <c r="G82" s="11"/>
      <c r="H82" s="39" t="str">
        <f t="shared" si="1"/>
        <v/>
      </c>
      <c r="I82" s="11"/>
      <c r="J82" s="11"/>
      <c r="K82" s="14"/>
      <c r="L82" s="14"/>
      <c r="M82" s="14"/>
      <c r="N82" s="11"/>
      <c r="O82" s="14"/>
    </row>
    <row r="83" spans="1:15" ht="25" customHeight="1">
      <c r="A83" s="10">
        <v>75</v>
      </c>
      <c r="B83" s="11"/>
      <c r="C83" s="11"/>
      <c r="D83" s="12"/>
      <c r="E83" s="13"/>
      <c r="F83" s="10" t="str">
        <f t="shared" si="3"/>
        <v/>
      </c>
      <c r="G83" s="11"/>
      <c r="H83" s="39" t="str">
        <f t="shared" si="1"/>
        <v/>
      </c>
      <c r="I83" s="11"/>
      <c r="J83" s="11"/>
      <c r="K83" s="14"/>
      <c r="L83" s="14"/>
      <c r="M83" s="14"/>
      <c r="N83" s="11"/>
      <c r="O83" s="14"/>
    </row>
    <row r="84" spans="1:15" ht="25" customHeight="1">
      <c r="A84" s="10">
        <v>76</v>
      </c>
      <c r="B84" s="11"/>
      <c r="C84" s="11"/>
      <c r="D84" s="12"/>
      <c r="E84" s="13"/>
      <c r="F84" s="10" t="str">
        <f t="shared" si="3"/>
        <v/>
      </c>
      <c r="G84" s="11"/>
      <c r="H84" s="39" t="str">
        <f t="shared" si="1"/>
        <v/>
      </c>
      <c r="I84" s="11"/>
      <c r="J84" s="11"/>
      <c r="K84" s="14"/>
      <c r="L84" s="14"/>
      <c r="M84" s="14"/>
      <c r="N84" s="11"/>
      <c r="O84" s="14"/>
    </row>
    <row r="85" spans="1:15" ht="25" customHeight="1">
      <c r="A85" s="10">
        <v>77</v>
      </c>
      <c r="B85" s="11"/>
      <c r="C85" s="11"/>
      <c r="D85" s="12"/>
      <c r="E85" s="13"/>
      <c r="F85" s="10" t="str">
        <f t="shared" si="3"/>
        <v/>
      </c>
      <c r="G85" s="11"/>
      <c r="H85" s="39" t="str">
        <f t="shared" si="1"/>
        <v/>
      </c>
      <c r="I85" s="11"/>
      <c r="J85" s="11"/>
      <c r="K85" s="14"/>
      <c r="L85" s="14"/>
      <c r="M85" s="14"/>
      <c r="N85" s="11"/>
      <c r="O85" s="14"/>
    </row>
    <row r="86" spans="1:15" ht="25" customHeight="1">
      <c r="A86" s="10">
        <v>78</v>
      </c>
      <c r="B86" s="11"/>
      <c r="C86" s="11"/>
      <c r="D86" s="12"/>
      <c r="E86" s="13"/>
      <c r="F86" s="10" t="str">
        <f t="shared" si="3"/>
        <v/>
      </c>
      <c r="G86" s="11"/>
      <c r="H86" s="39" t="str">
        <f t="shared" si="1"/>
        <v/>
      </c>
      <c r="I86" s="11"/>
      <c r="J86" s="11"/>
      <c r="K86" s="14"/>
      <c r="L86" s="14"/>
      <c r="M86" s="14"/>
      <c r="N86" s="11"/>
      <c r="O86" s="14"/>
    </row>
    <row r="87" spans="1:15" ht="25" customHeight="1">
      <c r="A87" s="10">
        <v>79</v>
      </c>
      <c r="B87" s="11"/>
      <c r="C87" s="11"/>
      <c r="D87" s="12"/>
      <c r="E87" s="13"/>
      <c r="F87" s="10" t="str">
        <f t="shared" si="3"/>
        <v/>
      </c>
      <c r="G87" s="11"/>
      <c r="H87" s="39" t="str">
        <f t="shared" si="1"/>
        <v/>
      </c>
      <c r="I87" s="11"/>
      <c r="J87" s="11"/>
      <c r="K87" s="14"/>
      <c r="L87" s="14"/>
      <c r="M87" s="14"/>
      <c r="N87" s="11"/>
      <c r="O87" s="14"/>
    </row>
    <row r="88" spans="1:15" ht="25" customHeight="1">
      <c r="A88" s="10">
        <v>80</v>
      </c>
      <c r="B88" s="11"/>
      <c r="C88" s="11"/>
      <c r="D88" s="12"/>
      <c r="E88" s="13"/>
      <c r="F88" s="10" t="str">
        <f t="shared" si="3"/>
        <v/>
      </c>
      <c r="G88" s="11"/>
      <c r="H88" s="39" t="str">
        <f t="shared" si="1"/>
        <v/>
      </c>
      <c r="I88" s="11"/>
      <c r="J88" s="11"/>
      <c r="K88" s="14"/>
      <c r="L88" s="14"/>
      <c r="M88" s="14"/>
      <c r="N88" s="11"/>
      <c r="O88" s="14"/>
    </row>
    <row r="89" spans="1:15" ht="25" customHeight="1">
      <c r="A89" s="10">
        <v>81</v>
      </c>
      <c r="B89" s="11"/>
      <c r="C89" s="11"/>
      <c r="D89" s="12"/>
      <c r="E89" s="13"/>
      <c r="F89" s="10" t="str">
        <f t="shared" si="3"/>
        <v/>
      </c>
      <c r="G89" s="11"/>
      <c r="H89" s="39" t="str">
        <f t="shared" si="1"/>
        <v/>
      </c>
      <c r="I89" s="11"/>
      <c r="J89" s="11"/>
      <c r="K89" s="14"/>
      <c r="L89" s="14"/>
      <c r="M89" s="14"/>
      <c r="N89" s="11"/>
      <c r="O89" s="14"/>
    </row>
    <row r="90" spans="1:15" ht="25" customHeight="1">
      <c r="A90" s="10">
        <v>82</v>
      </c>
      <c r="B90" s="11"/>
      <c r="C90" s="11"/>
      <c r="D90" s="12"/>
      <c r="E90" s="13"/>
      <c r="F90" s="10" t="str">
        <f t="shared" si="3"/>
        <v/>
      </c>
      <c r="G90" s="11"/>
      <c r="H90" s="39" t="str">
        <f t="shared" si="1"/>
        <v/>
      </c>
      <c r="I90" s="11"/>
      <c r="J90" s="11"/>
      <c r="K90" s="14"/>
      <c r="L90" s="14"/>
      <c r="M90" s="14"/>
      <c r="N90" s="11"/>
      <c r="O90" s="14"/>
    </row>
    <row r="91" spans="1:15" ht="25" customHeight="1">
      <c r="A91" s="10">
        <v>83</v>
      </c>
      <c r="B91" s="11"/>
      <c r="C91" s="11"/>
      <c r="D91" s="12"/>
      <c r="E91" s="13"/>
      <c r="F91" s="10" t="str">
        <f t="shared" si="3"/>
        <v/>
      </c>
      <c r="G91" s="11"/>
      <c r="H91" s="39" t="str">
        <f t="shared" si="1"/>
        <v/>
      </c>
      <c r="I91" s="11"/>
      <c r="J91" s="11"/>
      <c r="K91" s="14"/>
      <c r="L91" s="14"/>
      <c r="M91" s="14"/>
      <c r="N91" s="11"/>
      <c r="O91" s="14"/>
    </row>
    <row r="92" spans="1:15" ht="25" customHeight="1">
      <c r="A92" s="10">
        <v>84</v>
      </c>
      <c r="B92" s="11"/>
      <c r="C92" s="11"/>
      <c r="D92" s="12"/>
      <c r="E92" s="13"/>
      <c r="F92" s="10" t="str">
        <f t="shared" si="3"/>
        <v/>
      </c>
      <c r="G92" s="11"/>
      <c r="H92" s="39" t="str">
        <f t="shared" si="1"/>
        <v/>
      </c>
      <c r="I92" s="11"/>
      <c r="J92" s="11"/>
      <c r="K92" s="14"/>
      <c r="L92" s="14"/>
      <c r="M92" s="14"/>
      <c r="N92" s="11"/>
      <c r="O92" s="14"/>
    </row>
    <row r="93" spans="1:15" ht="25" customHeight="1">
      <c r="A93" s="10">
        <v>85</v>
      </c>
      <c r="B93" s="11"/>
      <c r="C93" s="11"/>
      <c r="D93" s="12"/>
      <c r="E93" s="13"/>
      <c r="F93" s="10" t="str">
        <f t="shared" si="3"/>
        <v/>
      </c>
      <c r="G93" s="11"/>
      <c r="H93" s="39" t="str">
        <f t="shared" si="1"/>
        <v/>
      </c>
      <c r="I93" s="11"/>
      <c r="J93" s="11"/>
      <c r="K93" s="14"/>
      <c r="L93" s="14"/>
      <c r="M93" s="14"/>
      <c r="N93" s="11"/>
      <c r="O93" s="14"/>
    </row>
    <row r="94" spans="1:15" ht="25" customHeight="1">
      <c r="A94" s="10">
        <v>86</v>
      </c>
      <c r="B94" s="11"/>
      <c r="C94" s="11"/>
      <c r="D94" s="12"/>
      <c r="E94" s="13"/>
      <c r="F94" s="10" t="str">
        <f t="shared" si="3"/>
        <v/>
      </c>
      <c r="G94" s="11"/>
      <c r="H94" s="39" t="str">
        <f t="shared" si="1"/>
        <v/>
      </c>
      <c r="I94" s="11"/>
      <c r="J94" s="11"/>
      <c r="K94" s="14"/>
      <c r="L94" s="14"/>
      <c r="M94" s="14"/>
      <c r="N94" s="11"/>
      <c r="O94" s="14"/>
    </row>
    <row r="95" spans="1:15" ht="25" customHeight="1">
      <c r="A95" s="10">
        <v>87</v>
      </c>
      <c r="B95" s="11"/>
      <c r="C95" s="11"/>
      <c r="D95" s="12"/>
      <c r="E95" s="13"/>
      <c r="F95" s="10" t="str">
        <f t="shared" si="3"/>
        <v/>
      </c>
      <c r="G95" s="11"/>
      <c r="H95" s="39" t="str">
        <f t="shared" si="1"/>
        <v/>
      </c>
      <c r="I95" s="11"/>
      <c r="J95" s="11"/>
      <c r="K95" s="14"/>
      <c r="L95" s="14"/>
      <c r="M95" s="14"/>
      <c r="N95" s="11"/>
      <c r="O95" s="14"/>
    </row>
    <row r="96" spans="1:15" ht="25" customHeight="1">
      <c r="A96" s="10">
        <v>88</v>
      </c>
      <c r="B96" s="11"/>
      <c r="C96" s="11"/>
      <c r="D96" s="12"/>
      <c r="E96" s="13"/>
      <c r="F96" s="10" t="str">
        <f t="shared" si="3"/>
        <v/>
      </c>
      <c r="G96" s="11"/>
      <c r="H96" s="39" t="str">
        <f t="shared" si="1"/>
        <v/>
      </c>
      <c r="I96" s="11"/>
      <c r="J96" s="11"/>
      <c r="K96" s="14"/>
      <c r="L96" s="14"/>
      <c r="M96" s="14"/>
      <c r="N96" s="11"/>
      <c r="O96" s="14"/>
    </row>
    <row r="97" spans="1:15" ht="25" customHeight="1">
      <c r="A97" s="10">
        <v>89</v>
      </c>
      <c r="B97" s="11"/>
      <c r="C97" s="11"/>
      <c r="D97" s="12"/>
      <c r="E97" s="13"/>
      <c r="F97" s="10" t="str">
        <f t="shared" si="3"/>
        <v/>
      </c>
      <c r="G97" s="11"/>
      <c r="H97" s="39" t="str">
        <f t="shared" si="1"/>
        <v/>
      </c>
      <c r="I97" s="11"/>
      <c r="J97" s="11"/>
      <c r="K97" s="14"/>
      <c r="L97" s="14"/>
      <c r="M97" s="14"/>
      <c r="N97" s="11"/>
      <c r="O97" s="14"/>
    </row>
    <row r="98" spans="1:15" ht="25" customHeight="1">
      <c r="A98" s="10">
        <v>90</v>
      </c>
      <c r="B98" s="11"/>
      <c r="C98" s="11"/>
      <c r="D98" s="12"/>
      <c r="E98" s="13"/>
      <c r="F98" s="10" t="str">
        <f t="shared" si="3"/>
        <v/>
      </c>
      <c r="G98" s="11"/>
      <c r="H98" s="39" t="str">
        <f t="shared" si="1"/>
        <v/>
      </c>
      <c r="I98" s="11"/>
      <c r="J98" s="11"/>
      <c r="K98" s="14"/>
      <c r="L98" s="14"/>
      <c r="M98" s="14"/>
      <c r="N98" s="11"/>
      <c r="O98" s="14"/>
    </row>
    <row r="99" spans="1:15" ht="25" customHeight="1">
      <c r="A99" s="10">
        <v>91</v>
      </c>
      <c r="B99" s="11"/>
      <c r="C99" s="11"/>
      <c r="D99" s="12"/>
      <c r="E99" s="13"/>
      <c r="F99" s="10" t="str">
        <f t="shared" si="3"/>
        <v/>
      </c>
      <c r="G99" s="11"/>
      <c r="H99" s="39" t="str">
        <f t="shared" si="1"/>
        <v/>
      </c>
      <c r="I99" s="11"/>
      <c r="J99" s="11"/>
      <c r="K99" s="14"/>
      <c r="L99" s="14"/>
      <c r="M99" s="14"/>
      <c r="N99" s="11"/>
      <c r="O99" s="14"/>
    </row>
    <row r="100" spans="1:15" ht="25" customHeight="1">
      <c r="A100" s="10">
        <v>92</v>
      </c>
      <c r="B100" s="11"/>
      <c r="C100" s="11"/>
      <c r="D100" s="12"/>
      <c r="E100" s="13"/>
      <c r="F100" s="10" t="str">
        <f t="shared" si="3"/>
        <v/>
      </c>
      <c r="G100" s="11"/>
      <c r="H100" s="39" t="str">
        <f t="shared" si="1"/>
        <v/>
      </c>
      <c r="I100" s="11"/>
      <c r="J100" s="11"/>
      <c r="K100" s="14"/>
      <c r="L100" s="14"/>
      <c r="M100" s="14"/>
      <c r="N100" s="11"/>
      <c r="O100" s="14"/>
    </row>
    <row r="101" spans="1:15" ht="25" customHeight="1">
      <c r="A101" s="10">
        <v>93</v>
      </c>
      <c r="B101" s="11"/>
      <c r="C101" s="11"/>
      <c r="D101" s="12"/>
      <c r="E101" s="13"/>
      <c r="F101" s="10" t="str">
        <f t="shared" si="3"/>
        <v/>
      </c>
      <c r="G101" s="11"/>
      <c r="H101" s="39" t="str">
        <f t="shared" si="1"/>
        <v/>
      </c>
      <c r="I101" s="11"/>
      <c r="J101" s="11"/>
      <c r="K101" s="14"/>
      <c r="L101" s="14"/>
      <c r="M101" s="14"/>
      <c r="N101" s="11"/>
      <c r="O101" s="14"/>
    </row>
    <row r="102" spans="1:15" ht="25" customHeight="1">
      <c r="A102" s="10">
        <v>94</v>
      </c>
      <c r="B102" s="11"/>
      <c r="C102" s="11"/>
      <c r="D102" s="12"/>
      <c r="E102" s="13"/>
      <c r="F102" s="10" t="str">
        <f t="shared" si="3"/>
        <v/>
      </c>
      <c r="G102" s="11"/>
      <c r="H102" s="39" t="str">
        <f t="shared" si="1"/>
        <v/>
      </c>
      <c r="I102" s="11"/>
      <c r="J102" s="11"/>
      <c r="K102" s="14"/>
      <c r="L102" s="14"/>
      <c r="M102" s="14"/>
      <c r="N102" s="11"/>
      <c r="O102" s="14"/>
    </row>
    <row r="103" spans="1:15" ht="25" customHeight="1">
      <c r="A103" s="10">
        <v>95</v>
      </c>
      <c r="B103" s="11"/>
      <c r="C103" s="11"/>
      <c r="D103" s="12"/>
      <c r="E103" s="13"/>
      <c r="F103" s="10" t="str">
        <f t="shared" si="3"/>
        <v/>
      </c>
      <c r="G103" s="11"/>
      <c r="H103" s="39" t="str">
        <f t="shared" si="1"/>
        <v/>
      </c>
      <c r="I103" s="11"/>
      <c r="J103" s="11"/>
      <c r="K103" s="14"/>
      <c r="L103" s="14"/>
      <c r="M103" s="14"/>
      <c r="N103" s="11"/>
      <c r="O103" s="14"/>
    </row>
    <row r="104" spans="1:15" ht="25" customHeight="1">
      <c r="A104" s="10">
        <v>96</v>
      </c>
      <c r="B104" s="11"/>
      <c r="C104" s="11"/>
      <c r="D104" s="12"/>
      <c r="E104" s="13"/>
      <c r="F104" s="10" t="str">
        <f t="shared" si="3"/>
        <v/>
      </c>
      <c r="G104" s="11"/>
      <c r="H104" s="39" t="str">
        <f t="shared" si="1"/>
        <v/>
      </c>
      <c r="I104" s="11"/>
      <c r="J104" s="11"/>
      <c r="K104" s="14"/>
      <c r="L104" s="14"/>
      <c r="M104" s="14"/>
      <c r="N104" s="11"/>
      <c r="O104" s="14"/>
    </row>
    <row r="105" spans="1:15" ht="25" customHeight="1">
      <c r="A105" s="10">
        <v>97</v>
      </c>
      <c r="B105" s="11"/>
      <c r="C105" s="11"/>
      <c r="D105" s="12"/>
      <c r="E105" s="13"/>
      <c r="F105" s="10" t="str">
        <f t="shared" si="3"/>
        <v/>
      </c>
      <c r="G105" s="11"/>
      <c r="H105" s="39" t="str">
        <f t="shared" si="1"/>
        <v/>
      </c>
      <c r="I105" s="11"/>
      <c r="J105" s="11"/>
      <c r="K105" s="14"/>
      <c r="L105" s="14"/>
      <c r="M105" s="14"/>
      <c r="N105" s="11"/>
      <c r="O105" s="14"/>
    </row>
    <row r="106" spans="1:15" ht="25" customHeight="1">
      <c r="A106" s="10">
        <v>98</v>
      </c>
      <c r="B106" s="11"/>
      <c r="C106" s="11"/>
      <c r="D106" s="12"/>
      <c r="E106" s="13"/>
      <c r="F106" s="10" t="str">
        <f t="shared" si="3"/>
        <v/>
      </c>
      <c r="G106" s="11"/>
      <c r="H106" s="39" t="str">
        <f t="shared" si="1"/>
        <v/>
      </c>
      <c r="I106" s="11"/>
      <c r="J106" s="11"/>
      <c r="K106" s="14"/>
      <c r="L106" s="14"/>
      <c r="M106" s="14"/>
      <c r="N106" s="11"/>
      <c r="O106" s="14"/>
    </row>
    <row r="107" spans="1:15" ht="25" customHeight="1">
      <c r="A107" s="10">
        <v>99</v>
      </c>
      <c r="B107" s="11"/>
      <c r="C107" s="11"/>
      <c r="D107" s="12"/>
      <c r="E107" s="13"/>
      <c r="F107" s="10" t="str">
        <f t="shared" si="3"/>
        <v/>
      </c>
      <c r="G107" s="11"/>
      <c r="H107" s="39" t="str">
        <f t="shared" si="1"/>
        <v/>
      </c>
      <c r="I107" s="11"/>
      <c r="J107" s="11"/>
      <c r="K107" s="14"/>
      <c r="L107" s="14"/>
      <c r="M107" s="14"/>
      <c r="N107" s="11"/>
      <c r="O107" s="14"/>
    </row>
    <row r="108" spans="1:15" ht="25" customHeight="1">
      <c r="A108" s="10">
        <v>100</v>
      </c>
      <c r="B108" s="11"/>
      <c r="C108" s="11"/>
      <c r="D108" s="12"/>
      <c r="E108" s="13"/>
      <c r="F108" s="10" t="str">
        <f t="shared" si="3"/>
        <v/>
      </c>
      <c r="G108" s="11"/>
      <c r="H108" s="39" t="str">
        <f t="shared" si="1"/>
        <v/>
      </c>
      <c r="I108" s="11"/>
      <c r="J108" s="11"/>
      <c r="K108" s="14"/>
      <c r="L108" s="14"/>
      <c r="M108" s="14"/>
      <c r="N108" s="11"/>
      <c r="O108" s="14"/>
    </row>
    <row r="109" spans="1:15" ht="25" customHeight="1">
      <c r="A109" s="10">
        <v>101</v>
      </c>
      <c r="B109" s="11"/>
      <c r="C109" s="11"/>
      <c r="D109" s="12"/>
      <c r="E109" s="13"/>
      <c r="F109" s="10" t="str">
        <f t="shared" si="3"/>
        <v/>
      </c>
      <c r="G109" s="11"/>
      <c r="H109" s="39" t="str">
        <f t="shared" si="1"/>
        <v/>
      </c>
      <c r="I109" s="11"/>
      <c r="J109" s="11"/>
      <c r="K109" s="14"/>
      <c r="L109" s="14"/>
      <c r="M109" s="14"/>
      <c r="N109" s="11"/>
      <c r="O109" s="14"/>
    </row>
    <row r="110" spans="1:15" ht="25" customHeight="1">
      <c r="A110" s="10">
        <v>102</v>
      </c>
      <c r="B110" s="11"/>
      <c r="C110" s="11"/>
      <c r="D110" s="12"/>
      <c r="E110" s="13"/>
      <c r="F110" s="10" t="str">
        <f t="shared" si="3"/>
        <v/>
      </c>
      <c r="G110" s="11"/>
      <c r="H110" s="39" t="str">
        <f t="shared" si="1"/>
        <v/>
      </c>
      <c r="I110" s="11"/>
      <c r="J110" s="11"/>
      <c r="K110" s="14"/>
      <c r="L110" s="14"/>
      <c r="M110" s="14"/>
      <c r="N110" s="11"/>
      <c r="O110" s="14"/>
    </row>
    <row r="111" spans="1:15" ht="25" customHeight="1">
      <c r="A111" s="10">
        <v>103</v>
      </c>
      <c r="B111" s="11"/>
      <c r="C111" s="11"/>
      <c r="D111" s="12"/>
      <c r="E111" s="13"/>
      <c r="F111" s="10" t="str">
        <f t="shared" si="3"/>
        <v/>
      </c>
      <c r="G111" s="11"/>
      <c r="H111" s="39" t="str">
        <f t="shared" si="1"/>
        <v/>
      </c>
      <c r="I111" s="11"/>
      <c r="J111" s="11"/>
      <c r="K111" s="14"/>
      <c r="L111" s="14"/>
      <c r="M111" s="14"/>
      <c r="N111" s="11"/>
      <c r="O111" s="14"/>
    </row>
    <row r="112" spans="1:15" ht="25" customHeight="1">
      <c r="A112" s="10">
        <v>104</v>
      </c>
      <c r="B112" s="11"/>
      <c r="C112" s="11"/>
      <c r="D112" s="12"/>
      <c r="E112" s="13"/>
      <c r="F112" s="10" t="str">
        <f t="shared" si="3"/>
        <v/>
      </c>
      <c r="G112" s="11"/>
      <c r="H112" s="39" t="str">
        <f t="shared" si="1"/>
        <v/>
      </c>
      <c r="I112" s="11"/>
      <c r="J112" s="11"/>
      <c r="K112" s="14"/>
      <c r="L112" s="14"/>
      <c r="M112" s="14"/>
      <c r="N112" s="11"/>
      <c r="O112" s="14"/>
    </row>
    <row r="113" spans="1:15" ht="25" customHeight="1">
      <c r="A113" s="10">
        <v>105</v>
      </c>
      <c r="B113" s="11"/>
      <c r="C113" s="11"/>
      <c r="D113" s="12"/>
      <c r="E113" s="13"/>
      <c r="F113" s="10" t="str">
        <f t="shared" si="3"/>
        <v/>
      </c>
      <c r="G113" s="11"/>
      <c r="H113" s="39" t="str">
        <f t="shared" si="1"/>
        <v/>
      </c>
      <c r="I113" s="11"/>
      <c r="J113" s="11"/>
      <c r="K113" s="14"/>
      <c r="L113" s="14"/>
      <c r="M113" s="14"/>
      <c r="N113" s="11"/>
      <c r="O113" s="14"/>
    </row>
    <row r="114" spans="1:15" ht="25" customHeight="1">
      <c r="A114" s="10">
        <v>106</v>
      </c>
      <c r="B114" s="11"/>
      <c r="C114" s="11"/>
      <c r="D114" s="12"/>
      <c r="E114" s="13"/>
      <c r="F114" s="10" t="str">
        <f t="shared" si="3"/>
        <v/>
      </c>
      <c r="G114" s="11"/>
      <c r="H114" s="39" t="str">
        <f t="shared" si="1"/>
        <v/>
      </c>
      <c r="I114" s="11"/>
      <c r="J114" s="11"/>
      <c r="K114" s="14"/>
      <c r="L114" s="14"/>
      <c r="M114" s="14"/>
      <c r="N114" s="11"/>
      <c r="O114" s="14"/>
    </row>
    <row r="115" spans="1:15" ht="25" customHeight="1">
      <c r="A115" s="10">
        <v>107</v>
      </c>
      <c r="B115" s="11"/>
      <c r="C115" s="11"/>
      <c r="D115" s="12"/>
      <c r="E115" s="13"/>
      <c r="F115" s="10" t="str">
        <f t="shared" si="3"/>
        <v/>
      </c>
      <c r="G115" s="11"/>
      <c r="H115" s="39" t="str">
        <f t="shared" si="1"/>
        <v/>
      </c>
      <c r="I115" s="11"/>
      <c r="J115" s="11"/>
      <c r="K115" s="14"/>
      <c r="L115" s="14"/>
      <c r="M115" s="14"/>
      <c r="N115" s="11"/>
      <c r="O115" s="14"/>
    </row>
    <row r="116" spans="1:15" ht="25" customHeight="1">
      <c r="A116" s="10">
        <v>108</v>
      </c>
      <c r="B116" s="11"/>
      <c r="C116" s="11"/>
      <c r="D116" s="12"/>
      <c r="E116" s="13"/>
      <c r="F116" s="10" t="str">
        <f t="shared" si="3"/>
        <v/>
      </c>
      <c r="G116" s="11"/>
      <c r="H116" s="39" t="str">
        <f t="shared" si="1"/>
        <v/>
      </c>
      <c r="I116" s="11"/>
      <c r="J116" s="11"/>
      <c r="K116" s="14"/>
      <c r="L116" s="14"/>
      <c r="M116" s="14"/>
      <c r="N116" s="11"/>
      <c r="O116" s="14"/>
    </row>
    <row r="117" spans="1:15" ht="25" customHeight="1">
      <c r="A117" s="10">
        <v>109</v>
      </c>
      <c r="B117" s="11"/>
      <c r="C117" s="11"/>
      <c r="D117" s="12"/>
      <c r="E117" s="13"/>
      <c r="F117" s="10" t="str">
        <f t="shared" si="3"/>
        <v/>
      </c>
      <c r="G117" s="11"/>
      <c r="H117" s="39" t="str">
        <f t="shared" si="1"/>
        <v/>
      </c>
      <c r="I117" s="11"/>
      <c r="J117" s="11"/>
      <c r="K117" s="14"/>
      <c r="L117" s="14"/>
      <c r="M117" s="14"/>
      <c r="N117" s="11"/>
      <c r="O117" s="14"/>
    </row>
    <row r="118" spans="1:15" ht="25" customHeight="1">
      <c r="A118" s="10">
        <v>110</v>
      </c>
      <c r="B118" s="11"/>
      <c r="C118" s="11"/>
      <c r="D118" s="12"/>
      <c r="E118" s="13"/>
      <c r="F118" s="10" t="str">
        <f t="shared" si="3"/>
        <v/>
      </c>
      <c r="G118" s="11"/>
      <c r="H118" s="39" t="str">
        <f t="shared" si="1"/>
        <v/>
      </c>
      <c r="I118" s="11"/>
      <c r="J118" s="11"/>
      <c r="K118" s="14"/>
      <c r="L118" s="14"/>
      <c r="M118" s="14"/>
      <c r="N118" s="11"/>
      <c r="O118" s="14"/>
    </row>
    <row r="119" spans="1:15" ht="25" customHeight="1">
      <c r="A119" s="10">
        <v>111</v>
      </c>
      <c r="B119" s="11"/>
      <c r="C119" s="11"/>
      <c r="D119" s="12"/>
      <c r="E119" s="13"/>
      <c r="F119" s="10" t="str">
        <f t="shared" si="3"/>
        <v/>
      </c>
      <c r="G119" s="11"/>
      <c r="H119" s="39" t="str">
        <f t="shared" si="1"/>
        <v/>
      </c>
      <c r="I119" s="11"/>
      <c r="J119" s="11"/>
      <c r="K119" s="14"/>
      <c r="L119" s="14"/>
      <c r="M119" s="14"/>
      <c r="N119" s="11"/>
      <c r="O119" s="14"/>
    </row>
    <row r="120" spans="1:15" ht="25" customHeight="1">
      <c r="A120" s="10">
        <v>112</v>
      </c>
      <c r="B120" s="11"/>
      <c r="C120" s="11"/>
      <c r="D120" s="12"/>
      <c r="E120" s="13"/>
      <c r="F120" s="10" t="str">
        <f t="shared" si="3"/>
        <v/>
      </c>
      <c r="G120" s="11"/>
      <c r="H120" s="39" t="str">
        <f t="shared" si="1"/>
        <v/>
      </c>
      <c r="I120" s="11"/>
      <c r="J120" s="11"/>
      <c r="K120" s="14"/>
      <c r="L120" s="14"/>
      <c r="M120" s="14"/>
      <c r="N120" s="11"/>
      <c r="O120" s="14"/>
    </row>
    <row r="121" spans="1:15" ht="25" customHeight="1">
      <c r="A121" s="10">
        <v>113</v>
      </c>
      <c r="B121" s="11"/>
      <c r="C121" s="11"/>
      <c r="D121" s="12"/>
      <c r="E121" s="13"/>
      <c r="F121" s="10" t="str">
        <f t="shared" si="3"/>
        <v/>
      </c>
      <c r="G121" s="11"/>
      <c r="H121" s="39" t="str">
        <f t="shared" si="1"/>
        <v/>
      </c>
      <c r="I121" s="11"/>
      <c r="J121" s="11"/>
      <c r="K121" s="14"/>
      <c r="L121" s="14"/>
      <c r="M121" s="14"/>
      <c r="N121" s="11"/>
      <c r="O121" s="14"/>
    </row>
    <row r="122" spans="1:15" ht="25" customHeight="1">
      <c r="A122" s="10">
        <v>114</v>
      </c>
      <c r="B122" s="11"/>
      <c r="C122" s="11"/>
      <c r="D122" s="12"/>
      <c r="E122" s="13"/>
      <c r="F122" s="10" t="str">
        <f t="shared" si="3"/>
        <v/>
      </c>
      <c r="G122" s="11"/>
      <c r="H122" s="39" t="str">
        <f t="shared" si="1"/>
        <v/>
      </c>
      <c r="I122" s="11"/>
      <c r="J122" s="11"/>
      <c r="K122" s="14"/>
      <c r="L122" s="14"/>
      <c r="M122" s="14"/>
      <c r="N122" s="11"/>
      <c r="O122" s="14"/>
    </row>
    <row r="123" spans="1:15" ht="25" customHeight="1">
      <c r="A123" s="10">
        <v>115</v>
      </c>
      <c r="B123" s="11"/>
      <c r="C123" s="11"/>
      <c r="D123" s="12"/>
      <c r="E123" s="13"/>
      <c r="F123" s="10" t="str">
        <f t="shared" si="3"/>
        <v/>
      </c>
      <c r="G123" s="11"/>
      <c r="H123" s="39" t="str">
        <f t="shared" si="1"/>
        <v/>
      </c>
      <c r="I123" s="11"/>
      <c r="J123" s="11"/>
      <c r="K123" s="14"/>
      <c r="L123" s="14"/>
      <c r="M123" s="14"/>
      <c r="N123" s="11"/>
      <c r="O123" s="14"/>
    </row>
    <row r="124" spans="1:15" ht="25" customHeight="1">
      <c r="A124" s="10">
        <v>116</v>
      </c>
      <c r="B124" s="11"/>
      <c r="C124" s="11"/>
      <c r="D124" s="12"/>
      <c r="E124" s="13"/>
      <c r="F124" s="10" t="str">
        <f t="shared" si="3"/>
        <v/>
      </c>
      <c r="G124" s="11"/>
      <c r="H124" s="39" t="str">
        <f t="shared" si="1"/>
        <v/>
      </c>
      <c r="I124" s="11"/>
      <c r="J124" s="11"/>
      <c r="K124" s="14"/>
      <c r="L124" s="14"/>
      <c r="M124" s="14"/>
      <c r="N124" s="11"/>
      <c r="O124" s="14"/>
    </row>
    <row r="125" spans="1:15" ht="25" customHeight="1">
      <c r="A125" s="10">
        <v>117</v>
      </c>
      <c r="B125" s="11"/>
      <c r="C125" s="11"/>
      <c r="D125" s="12"/>
      <c r="E125" s="13"/>
      <c r="F125" s="10" t="str">
        <f t="shared" si="3"/>
        <v/>
      </c>
      <c r="G125" s="11"/>
      <c r="H125" s="39" t="str">
        <f t="shared" si="1"/>
        <v/>
      </c>
      <c r="I125" s="11"/>
      <c r="J125" s="11"/>
      <c r="K125" s="14"/>
      <c r="L125" s="14"/>
      <c r="M125" s="14"/>
      <c r="N125" s="11"/>
      <c r="O125" s="14"/>
    </row>
    <row r="126" spans="1:15" ht="25" customHeight="1">
      <c r="A126" s="10">
        <v>118</v>
      </c>
      <c r="B126" s="11"/>
      <c r="C126" s="11"/>
      <c r="D126" s="12"/>
      <c r="E126" s="13"/>
      <c r="F126" s="10" t="str">
        <f t="shared" si="3"/>
        <v/>
      </c>
      <c r="G126" s="11"/>
      <c r="H126" s="39" t="str">
        <f t="shared" si="1"/>
        <v/>
      </c>
      <c r="I126" s="11"/>
      <c r="J126" s="11"/>
      <c r="K126" s="14"/>
      <c r="L126" s="14"/>
      <c r="M126" s="14"/>
      <c r="N126" s="11"/>
      <c r="O126" s="14"/>
    </row>
    <row r="127" spans="1:15" ht="25" customHeight="1">
      <c r="A127" s="10">
        <v>119</v>
      </c>
      <c r="B127" s="11"/>
      <c r="C127" s="11"/>
      <c r="D127" s="12"/>
      <c r="E127" s="13"/>
      <c r="F127" s="10" t="str">
        <f t="shared" si="3"/>
        <v/>
      </c>
      <c r="G127" s="11"/>
      <c r="H127" s="39" t="str">
        <f t="shared" si="1"/>
        <v/>
      </c>
      <c r="I127" s="11"/>
      <c r="J127" s="11"/>
      <c r="K127" s="14"/>
      <c r="L127" s="14"/>
      <c r="M127" s="14"/>
      <c r="N127" s="11"/>
      <c r="O127" s="14"/>
    </row>
    <row r="128" spans="1:15" ht="25" customHeight="1">
      <c r="A128" s="10">
        <v>120</v>
      </c>
      <c r="B128" s="11"/>
      <c r="C128" s="11"/>
      <c r="D128" s="12"/>
      <c r="E128" s="13"/>
      <c r="F128" s="10" t="str">
        <f t="shared" si="3"/>
        <v/>
      </c>
      <c r="G128" s="11"/>
      <c r="H128" s="39" t="str">
        <f t="shared" si="1"/>
        <v/>
      </c>
      <c r="I128" s="11"/>
      <c r="J128" s="11"/>
      <c r="K128" s="14"/>
      <c r="L128" s="14"/>
      <c r="M128" s="14"/>
      <c r="N128" s="11"/>
      <c r="O128" s="14"/>
    </row>
    <row r="129" spans="1:15" ht="25" customHeight="1">
      <c r="A129" s="10">
        <v>121</v>
      </c>
      <c r="B129" s="11"/>
      <c r="C129" s="11"/>
      <c r="D129" s="12"/>
      <c r="E129" s="13"/>
      <c r="F129" s="10" t="str">
        <f t="shared" si="3"/>
        <v/>
      </c>
      <c r="G129" s="11"/>
      <c r="H129" s="39" t="str">
        <f t="shared" si="1"/>
        <v/>
      </c>
      <c r="I129" s="11"/>
      <c r="J129" s="11"/>
      <c r="K129" s="14"/>
      <c r="L129" s="14"/>
      <c r="M129" s="14"/>
      <c r="N129" s="11"/>
      <c r="O129" s="14"/>
    </row>
    <row r="130" spans="1:15" ht="25" customHeight="1">
      <c r="A130" s="10">
        <v>122</v>
      </c>
      <c r="B130" s="11"/>
      <c r="C130" s="11"/>
      <c r="D130" s="12"/>
      <c r="E130" s="13"/>
      <c r="F130" s="10" t="str">
        <f t="shared" si="3"/>
        <v/>
      </c>
      <c r="G130" s="11"/>
      <c r="H130" s="39" t="str">
        <f t="shared" si="1"/>
        <v/>
      </c>
      <c r="I130" s="11"/>
      <c r="J130" s="11"/>
      <c r="K130" s="14"/>
      <c r="L130" s="14"/>
      <c r="M130" s="14"/>
      <c r="N130" s="11"/>
      <c r="O130" s="14"/>
    </row>
    <row r="131" spans="1:15" ht="25" customHeight="1">
      <c r="A131" s="10">
        <v>123</v>
      </c>
      <c r="B131" s="11"/>
      <c r="C131" s="11"/>
      <c r="D131" s="12"/>
      <c r="E131" s="13"/>
      <c r="F131" s="10" t="str">
        <f t="shared" si="3"/>
        <v/>
      </c>
      <c r="G131" s="11"/>
      <c r="H131" s="39" t="str">
        <f t="shared" si="1"/>
        <v/>
      </c>
      <c r="I131" s="11"/>
      <c r="J131" s="11"/>
      <c r="K131" s="14"/>
      <c r="L131" s="14"/>
      <c r="M131" s="14"/>
      <c r="N131" s="11"/>
      <c r="O131" s="14"/>
    </row>
    <row r="132" spans="1:15" ht="25" customHeight="1">
      <c r="A132" s="10">
        <v>124</v>
      </c>
      <c r="B132" s="11"/>
      <c r="C132" s="11"/>
      <c r="D132" s="12"/>
      <c r="E132" s="13"/>
      <c r="F132" s="10" t="str">
        <f t="shared" si="3"/>
        <v/>
      </c>
      <c r="G132" s="11"/>
      <c r="H132" s="39" t="str">
        <f t="shared" si="1"/>
        <v/>
      </c>
      <c r="I132" s="11"/>
      <c r="J132" s="11"/>
      <c r="K132" s="14"/>
      <c r="L132" s="14"/>
      <c r="M132" s="14"/>
      <c r="N132" s="11"/>
      <c r="O132" s="14"/>
    </row>
    <row r="133" spans="1:15" ht="25" customHeight="1">
      <c r="A133" s="10">
        <v>125</v>
      </c>
      <c r="B133" s="11"/>
      <c r="C133" s="11"/>
      <c r="D133" s="12"/>
      <c r="E133" s="13"/>
      <c r="F133" s="10" t="str">
        <f t="shared" si="3"/>
        <v/>
      </c>
      <c r="G133" s="11"/>
      <c r="H133" s="39" t="str">
        <f t="shared" si="1"/>
        <v/>
      </c>
      <c r="I133" s="11"/>
      <c r="J133" s="11"/>
      <c r="K133" s="14"/>
      <c r="L133" s="14"/>
      <c r="M133" s="14"/>
      <c r="N133" s="11"/>
      <c r="O133" s="14"/>
    </row>
    <row r="134" spans="1:15" ht="25" customHeight="1">
      <c r="A134" s="10">
        <v>126</v>
      </c>
      <c r="B134" s="11"/>
      <c r="C134" s="11"/>
      <c r="D134" s="12"/>
      <c r="E134" s="13"/>
      <c r="F134" s="10" t="str">
        <f t="shared" si="3"/>
        <v/>
      </c>
      <c r="G134" s="11"/>
      <c r="H134" s="39" t="str">
        <f t="shared" si="1"/>
        <v/>
      </c>
      <c r="I134" s="11"/>
      <c r="J134" s="11"/>
      <c r="K134" s="14"/>
      <c r="L134" s="14"/>
      <c r="M134" s="14"/>
      <c r="N134" s="11"/>
      <c r="O134" s="14"/>
    </row>
    <row r="135" spans="1:15" ht="25" customHeight="1">
      <c r="A135" s="10">
        <v>127</v>
      </c>
      <c r="B135" s="11"/>
      <c r="C135" s="11"/>
      <c r="D135" s="12"/>
      <c r="E135" s="13"/>
      <c r="F135" s="10" t="str">
        <f t="shared" si="3"/>
        <v/>
      </c>
      <c r="G135" s="11"/>
      <c r="H135" s="39" t="str">
        <f t="shared" si="1"/>
        <v/>
      </c>
      <c r="I135" s="11"/>
      <c r="J135" s="11"/>
      <c r="K135" s="14"/>
      <c r="L135" s="14"/>
      <c r="M135" s="14"/>
      <c r="N135" s="11"/>
      <c r="O135" s="14"/>
    </row>
    <row r="136" spans="1:15" ht="25" customHeight="1">
      <c r="A136" s="10">
        <v>128</v>
      </c>
      <c r="B136" s="11"/>
      <c r="C136" s="11"/>
      <c r="D136" s="12"/>
      <c r="E136" s="13"/>
      <c r="F136" s="10" t="str">
        <f t="shared" si="3"/>
        <v/>
      </c>
      <c r="G136" s="11"/>
      <c r="H136" s="39" t="str">
        <f t="shared" si="1"/>
        <v/>
      </c>
      <c r="I136" s="11"/>
      <c r="J136" s="11"/>
      <c r="K136" s="14"/>
      <c r="L136" s="14"/>
      <c r="M136" s="14"/>
      <c r="N136" s="11"/>
      <c r="O136" s="14"/>
    </row>
    <row r="137" spans="1:15" ht="25" customHeight="1">
      <c r="A137" s="10">
        <v>129</v>
      </c>
      <c r="B137" s="11"/>
      <c r="C137" s="11"/>
      <c r="D137" s="12"/>
      <c r="E137" s="13"/>
      <c r="F137" s="10" t="str">
        <f t="shared" si="3"/>
        <v/>
      </c>
      <c r="G137" s="11"/>
      <c r="H137" s="39" t="str">
        <f t="shared" si="1"/>
        <v/>
      </c>
      <c r="I137" s="11"/>
      <c r="J137" s="11"/>
      <c r="K137" s="14"/>
      <c r="L137" s="14"/>
      <c r="M137" s="14"/>
      <c r="N137" s="11"/>
      <c r="O137" s="14"/>
    </row>
    <row r="138" spans="1:15" ht="25" customHeight="1">
      <c r="A138" s="10">
        <v>130</v>
      </c>
      <c r="B138" s="11"/>
      <c r="C138" s="11"/>
      <c r="D138" s="12"/>
      <c r="E138" s="13"/>
      <c r="F138" s="10" t="str">
        <f t="shared" si="3"/>
        <v/>
      </c>
      <c r="G138" s="11"/>
      <c r="H138" s="39" t="str">
        <f t="shared" si="1"/>
        <v/>
      </c>
      <c r="I138" s="11"/>
      <c r="J138" s="11"/>
      <c r="K138" s="14"/>
      <c r="L138" s="14"/>
      <c r="M138" s="14"/>
      <c r="N138" s="11"/>
      <c r="O138" s="14"/>
    </row>
    <row r="139" spans="1:15" ht="25" customHeight="1">
      <c r="A139" s="10">
        <v>131</v>
      </c>
      <c r="B139" s="11"/>
      <c r="C139" s="11"/>
      <c r="D139" s="12"/>
      <c r="E139" s="13"/>
      <c r="F139" s="10" t="str">
        <f t="shared" si="3"/>
        <v/>
      </c>
      <c r="G139" s="11"/>
      <c r="H139" s="39" t="str">
        <f t="shared" si="1"/>
        <v/>
      </c>
      <c r="I139" s="11"/>
      <c r="J139" s="11"/>
      <c r="K139" s="14"/>
      <c r="L139" s="14"/>
      <c r="M139" s="14"/>
      <c r="N139" s="11"/>
      <c r="O139" s="14"/>
    </row>
    <row r="140" spans="1:15" ht="25" customHeight="1">
      <c r="A140" s="10">
        <v>132</v>
      </c>
      <c r="B140" s="11"/>
      <c r="C140" s="11"/>
      <c r="D140" s="12"/>
      <c r="E140" s="13"/>
      <c r="F140" s="10" t="str">
        <f t="shared" si="3"/>
        <v/>
      </c>
      <c r="G140" s="11"/>
      <c r="H140" s="39" t="str">
        <f t="shared" si="1"/>
        <v/>
      </c>
      <c r="I140" s="11"/>
      <c r="J140" s="11"/>
      <c r="K140" s="14"/>
      <c r="L140" s="14"/>
      <c r="M140" s="14"/>
      <c r="N140" s="11"/>
      <c r="O140" s="14"/>
    </row>
    <row r="141" spans="1:15" ht="25" customHeight="1">
      <c r="A141" s="10">
        <v>133</v>
      </c>
      <c r="B141" s="11"/>
      <c r="C141" s="11"/>
      <c r="D141" s="12"/>
      <c r="E141" s="13"/>
      <c r="F141" s="10" t="str">
        <f t="shared" si="3"/>
        <v/>
      </c>
      <c r="G141" s="11"/>
      <c r="H141" s="39" t="str">
        <f t="shared" si="1"/>
        <v/>
      </c>
      <c r="I141" s="11"/>
      <c r="J141" s="11"/>
      <c r="K141" s="14"/>
      <c r="L141" s="14"/>
      <c r="M141" s="14"/>
      <c r="N141" s="11"/>
      <c r="O141" s="14"/>
    </row>
    <row r="142" spans="1:15" ht="25" customHeight="1">
      <c r="A142" s="10">
        <v>134</v>
      </c>
      <c r="B142" s="11"/>
      <c r="C142" s="11"/>
      <c r="D142" s="12"/>
      <c r="E142" s="13"/>
      <c r="F142" s="10" t="str">
        <f t="shared" si="3"/>
        <v/>
      </c>
      <c r="G142" s="11"/>
      <c r="H142" s="39" t="str">
        <f t="shared" si="1"/>
        <v/>
      </c>
      <c r="I142" s="11"/>
      <c r="J142" s="11"/>
      <c r="K142" s="14"/>
      <c r="L142" s="14"/>
      <c r="M142" s="14"/>
      <c r="N142" s="11"/>
      <c r="O142" s="14"/>
    </row>
    <row r="143" spans="1:15" ht="25" customHeight="1">
      <c r="A143" s="10">
        <v>135</v>
      </c>
      <c r="B143" s="11"/>
      <c r="C143" s="11"/>
      <c r="D143" s="12"/>
      <c r="E143" s="13"/>
      <c r="F143" s="10" t="str">
        <f t="shared" si="3"/>
        <v/>
      </c>
      <c r="G143" s="11"/>
      <c r="H143" s="39" t="str">
        <f t="shared" si="1"/>
        <v/>
      </c>
      <c r="I143" s="11"/>
      <c r="J143" s="11"/>
      <c r="K143" s="14"/>
      <c r="L143" s="14"/>
      <c r="M143" s="14"/>
      <c r="N143" s="11"/>
      <c r="O143" s="14"/>
    </row>
    <row r="144" spans="1:15" ht="25" customHeight="1">
      <c r="A144" s="10">
        <v>136</v>
      </c>
      <c r="B144" s="11"/>
      <c r="C144" s="11"/>
      <c r="D144" s="12"/>
      <c r="E144" s="13"/>
      <c r="F144" s="10" t="str">
        <f t="shared" si="3"/>
        <v/>
      </c>
      <c r="G144" s="11"/>
      <c r="H144" s="39" t="str">
        <f t="shared" si="1"/>
        <v/>
      </c>
      <c r="I144" s="11"/>
      <c r="J144" s="11"/>
      <c r="K144" s="14"/>
      <c r="L144" s="14"/>
      <c r="M144" s="14"/>
      <c r="N144" s="11"/>
      <c r="O144" s="14"/>
    </row>
    <row r="145" spans="1:15" ht="25" customHeight="1">
      <c r="A145" s="10">
        <v>137</v>
      </c>
      <c r="B145" s="11"/>
      <c r="C145" s="11"/>
      <c r="D145" s="12"/>
      <c r="E145" s="13"/>
      <c r="F145" s="10" t="str">
        <f t="shared" si="3"/>
        <v/>
      </c>
      <c r="G145" s="11"/>
      <c r="H145" s="39" t="str">
        <f t="shared" si="1"/>
        <v/>
      </c>
      <c r="I145" s="11"/>
      <c r="J145" s="11"/>
      <c r="K145" s="14"/>
      <c r="L145" s="14"/>
      <c r="M145" s="14"/>
      <c r="N145" s="11"/>
      <c r="O145" s="14"/>
    </row>
    <row r="146" spans="1:15" ht="25" customHeight="1">
      <c r="A146" s="10">
        <v>138</v>
      </c>
      <c r="B146" s="11"/>
      <c r="C146" s="11"/>
      <c r="D146" s="12"/>
      <c r="E146" s="13"/>
      <c r="F146" s="10" t="str">
        <f t="shared" si="3"/>
        <v/>
      </c>
      <c r="G146" s="11"/>
      <c r="H146" s="39" t="str">
        <f t="shared" si="1"/>
        <v/>
      </c>
      <c r="I146" s="11"/>
      <c r="J146" s="11"/>
      <c r="K146" s="14"/>
      <c r="L146" s="14"/>
      <c r="M146" s="14"/>
      <c r="N146" s="11"/>
      <c r="O146" s="14"/>
    </row>
    <row r="147" spans="1:15" ht="25" customHeight="1">
      <c r="A147" s="10">
        <v>139</v>
      </c>
      <c r="B147" s="11"/>
      <c r="C147" s="11"/>
      <c r="D147" s="12"/>
      <c r="E147" s="13"/>
      <c r="F147" s="10" t="str">
        <f t="shared" si="3"/>
        <v/>
      </c>
      <c r="G147" s="11"/>
      <c r="H147" s="39" t="str">
        <f t="shared" si="1"/>
        <v/>
      </c>
      <c r="I147" s="11"/>
      <c r="J147" s="11"/>
      <c r="K147" s="14"/>
      <c r="L147" s="14"/>
      <c r="M147" s="14"/>
      <c r="N147" s="11"/>
      <c r="O147" s="14"/>
    </row>
    <row r="148" spans="1:15" ht="25" customHeight="1">
      <c r="A148" s="10">
        <v>140</v>
      </c>
      <c r="B148" s="11"/>
      <c r="C148" s="11"/>
      <c r="D148" s="12"/>
      <c r="E148" s="13"/>
      <c r="F148" s="10" t="str">
        <f t="shared" si="3"/>
        <v/>
      </c>
      <c r="G148" s="11"/>
      <c r="H148" s="39" t="str">
        <f t="shared" si="1"/>
        <v/>
      </c>
      <c r="I148" s="11"/>
      <c r="J148" s="11"/>
      <c r="K148" s="14"/>
      <c r="L148" s="14"/>
      <c r="M148" s="14"/>
      <c r="N148" s="11"/>
      <c r="O148" s="14"/>
    </row>
    <row r="149" spans="1:15" ht="25" customHeight="1">
      <c r="A149" s="10">
        <v>141</v>
      </c>
      <c r="B149" s="11"/>
      <c r="C149" s="11"/>
      <c r="D149" s="12"/>
      <c r="E149" s="13"/>
      <c r="F149" s="10" t="str">
        <f t="shared" si="3"/>
        <v/>
      </c>
      <c r="G149" s="11"/>
      <c r="H149" s="39" t="str">
        <f t="shared" si="1"/>
        <v/>
      </c>
      <c r="I149" s="11"/>
      <c r="J149" s="11"/>
      <c r="K149" s="14"/>
      <c r="L149" s="14"/>
      <c r="M149" s="14"/>
      <c r="N149" s="11"/>
      <c r="O149" s="14"/>
    </row>
    <row r="150" spans="1:15" ht="25" customHeight="1">
      <c r="A150" s="10">
        <v>142</v>
      </c>
      <c r="B150" s="11"/>
      <c r="C150" s="11"/>
      <c r="D150" s="12"/>
      <c r="E150" s="13"/>
      <c r="F150" s="10" t="str">
        <f t="shared" si="3"/>
        <v/>
      </c>
      <c r="G150" s="11"/>
      <c r="H150" s="39" t="str">
        <f t="shared" si="1"/>
        <v/>
      </c>
      <c r="I150" s="11"/>
      <c r="J150" s="11"/>
      <c r="K150" s="14"/>
      <c r="L150" s="14"/>
      <c r="M150" s="14"/>
      <c r="N150" s="11"/>
      <c r="O150" s="14"/>
    </row>
    <row r="151" spans="1:15" ht="25" customHeight="1">
      <c r="A151" s="10">
        <v>143</v>
      </c>
      <c r="B151" s="11"/>
      <c r="C151" s="11"/>
      <c r="D151" s="12"/>
      <c r="E151" s="13"/>
      <c r="F151" s="10" t="str">
        <f t="shared" si="3"/>
        <v/>
      </c>
      <c r="G151" s="11"/>
      <c r="H151" s="39" t="str">
        <f t="shared" si="1"/>
        <v/>
      </c>
      <c r="I151" s="11"/>
      <c r="J151" s="11"/>
      <c r="K151" s="14"/>
      <c r="L151" s="14"/>
      <c r="M151" s="14"/>
      <c r="N151" s="11"/>
      <c r="O151" s="14"/>
    </row>
    <row r="152" spans="1:15" ht="25" customHeight="1">
      <c r="A152" s="10">
        <v>144</v>
      </c>
      <c r="B152" s="11"/>
      <c r="C152" s="11"/>
      <c r="D152" s="12"/>
      <c r="E152" s="13"/>
      <c r="F152" s="10" t="str">
        <f t="shared" si="3"/>
        <v/>
      </c>
      <c r="G152" s="11"/>
      <c r="H152" s="39" t="str">
        <f t="shared" si="1"/>
        <v/>
      </c>
      <c r="I152" s="11"/>
      <c r="J152" s="11"/>
      <c r="K152" s="14"/>
      <c r="L152" s="14"/>
      <c r="M152" s="14"/>
      <c r="N152" s="11"/>
      <c r="O152" s="14"/>
    </row>
    <row r="153" spans="1:15" ht="25" customHeight="1">
      <c r="A153" s="10">
        <v>145</v>
      </c>
      <c r="B153" s="11"/>
      <c r="C153" s="11"/>
      <c r="D153" s="12"/>
      <c r="E153" s="13"/>
      <c r="F153" s="10" t="str">
        <f t="shared" si="3"/>
        <v/>
      </c>
      <c r="G153" s="11"/>
      <c r="H153" s="39" t="str">
        <f t="shared" si="1"/>
        <v/>
      </c>
      <c r="I153" s="11"/>
      <c r="J153" s="11"/>
      <c r="K153" s="14"/>
      <c r="L153" s="14"/>
      <c r="M153" s="14"/>
      <c r="N153" s="11"/>
      <c r="O153" s="14"/>
    </row>
    <row r="154" spans="1:15" ht="25" customHeight="1">
      <c r="A154" s="10">
        <v>146</v>
      </c>
      <c r="B154" s="11"/>
      <c r="C154" s="11"/>
      <c r="D154" s="12"/>
      <c r="E154" s="13"/>
      <c r="F154" s="10" t="str">
        <f t="shared" si="3"/>
        <v/>
      </c>
      <c r="G154" s="11"/>
      <c r="H154" s="39" t="str">
        <f t="shared" si="1"/>
        <v/>
      </c>
      <c r="I154" s="11"/>
      <c r="J154" s="11"/>
      <c r="K154" s="14"/>
      <c r="L154" s="14"/>
      <c r="M154" s="14"/>
      <c r="N154" s="11"/>
      <c r="O154" s="14"/>
    </row>
    <row r="155" spans="1:15" ht="25" customHeight="1">
      <c r="A155" s="10">
        <v>147</v>
      </c>
      <c r="B155" s="11"/>
      <c r="C155" s="11"/>
      <c r="D155" s="12"/>
      <c r="E155" s="13"/>
      <c r="F155" s="10" t="str">
        <f t="shared" si="3"/>
        <v/>
      </c>
      <c r="G155" s="11"/>
      <c r="H155" s="39" t="str">
        <f t="shared" si="1"/>
        <v/>
      </c>
      <c r="I155" s="11"/>
      <c r="J155" s="11"/>
      <c r="K155" s="14"/>
      <c r="L155" s="14"/>
      <c r="M155" s="14"/>
      <c r="N155" s="11"/>
      <c r="O155" s="14"/>
    </row>
    <row r="156" spans="1:15" ht="25" customHeight="1">
      <c r="A156" s="10">
        <v>148</v>
      </c>
      <c r="B156" s="11"/>
      <c r="C156" s="11"/>
      <c r="D156" s="12"/>
      <c r="E156" s="13"/>
      <c r="F156" s="10" t="str">
        <f t="shared" si="3"/>
        <v/>
      </c>
      <c r="G156" s="11"/>
      <c r="H156" s="39" t="str">
        <f t="shared" si="1"/>
        <v/>
      </c>
      <c r="I156" s="11"/>
      <c r="J156" s="11"/>
      <c r="K156" s="14"/>
      <c r="L156" s="14"/>
      <c r="M156" s="14"/>
      <c r="N156" s="11"/>
      <c r="O156" s="14"/>
    </row>
    <row r="157" spans="1:15" ht="25" customHeight="1">
      <c r="A157" s="10">
        <v>149</v>
      </c>
      <c r="B157" s="11"/>
      <c r="C157" s="11"/>
      <c r="D157" s="12"/>
      <c r="E157" s="13"/>
      <c r="F157" s="10" t="str">
        <f t="shared" si="3"/>
        <v/>
      </c>
      <c r="G157" s="11"/>
      <c r="H157" s="39" t="str">
        <f t="shared" si="1"/>
        <v/>
      </c>
      <c r="I157" s="11"/>
      <c r="J157" s="11"/>
      <c r="K157" s="14"/>
      <c r="L157" s="14"/>
      <c r="M157" s="14"/>
      <c r="N157" s="11"/>
      <c r="O157" s="14"/>
    </row>
    <row r="158" spans="1:15" ht="25" customHeight="1">
      <c r="A158" s="10">
        <v>150</v>
      </c>
      <c r="B158" s="11"/>
      <c r="C158" s="11"/>
      <c r="D158" s="12"/>
      <c r="E158" s="13"/>
      <c r="F158" s="10" t="str">
        <f t="shared" si="3"/>
        <v/>
      </c>
      <c r="G158" s="11"/>
      <c r="H158" s="39" t="str">
        <f t="shared" si="1"/>
        <v/>
      </c>
      <c r="I158" s="11"/>
      <c r="J158" s="11"/>
      <c r="K158" s="14"/>
      <c r="L158" s="14"/>
      <c r="M158" s="14"/>
      <c r="N158" s="11"/>
      <c r="O158" s="14"/>
    </row>
    <row r="159" spans="1:15" ht="25" customHeight="1">
      <c r="A159" s="10">
        <v>151</v>
      </c>
      <c r="B159" s="11"/>
      <c r="C159" s="11"/>
      <c r="D159" s="12"/>
      <c r="E159" s="13"/>
      <c r="F159" s="10" t="str">
        <f t="shared" si="3"/>
        <v/>
      </c>
      <c r="G159" s="11"/>
      <c r="H159" s="39" t="str">
        <f t="shared" si="1"/>
        <v/>
      </c>
      <c r="I159" s="11"/>
      <c r="J159" s="11"/>
      <c r="K159" s="14"/>
      <c r="L159" s="14"/>
      <c r="M159" s="14"/>
      <c r="N159" s="11"/>
      <c r="O159" s="14"/>
    </row>
    <row r="160" spans="1:15" ht="25" customHeight="1">
      <c r="A160" s="10">
        <v>152</v>
      </c>
      <c r="B160" s="11"/>
      <c r="C160" s="11"/>
      <c r="D160" s="12"/>
      <c r="E160" s="13"/>
      <c r="F160" s="10" t="str">
        <f t="shared" si="3"/>
        <v/>
      </c>
      <c r="G160" s="11"/>
      <c r="H160" s="39" t="str">
        <f t="shared" si="1"/>
        <v/>
      </c>
      <c r="I160" s="11"/>
      <c r="J160" s="11"/>
      <c r="K160" s="14"/>
      <c r="L160" s="14"/>
      <c r="M160" s="14"/>
      <c r="N160" s="11"/>
      <c r="O160" s="14"/>
    </row>
    <row r="161" spans="1:15" ht="25" customHeight="1">
      <c r="A161" s="10">
        <v>153</v>
      </c>
      <c r="B161" s="11"/>
      <c r="C161" s="11"/>
      <c r="D161" s="12"/>
      <c r="E161" s="13"/>
      <c r="F161" s="10" t="str">
        <f t="shared" si="3"/>
        <v/>
      </c>
      <c r="G161" s="11"/>
      <c r="H161" s="39" t="str">
        <f t="shared" si="1"/>
        <v/>
      </c>
      <c r="I161" s="11"/>
      <c r="J161" s="11"/>
      <c r="K161" s="14"/>
      <c r="L161" s="14"/>
      <c r="M161" s="14"/>
      <c r="N161" s="11"/>
      <c r="O161" s="14"/>
    </row>
    <row r="162" spans="1:15" ht="25" customHeight="1">
      <c r="A162" s="10">
        <v>154</v>
      </c>
      <c r="B162" s="11"/>
      <c r="C162" s="11"/>
      <c r="D162" s="12"/>
      <c r="E162" s="13"/>
      <c r="F162" s="10" t="str">
        <f t="shared" si="3"/>
        <v/>
      </c>
      <c r="G162" s="11"/>
      <c r="H162" s="39" t="str">
        <f t="shared" si="1"/>
        <v/>
      </c>
      <c r="I162" s="11"/>
      <c r="J162" s="11"/>
      <c r="K162" s="14"/>
      <c r="L162" s="14"/>
      <c r="M162" s="14"/>
      <c r="N162" s="11"/>
      <c r="O162" s="14"/>
    </row>
    <row r="163" spans="1:15" ht="25" customHeight="1">
      <c r="A163" s="10">
        <v>155</v>
      </c>
      <c r="B163" s="11"/>
      <c r="C163" s="11"/>
      <c r="D163" s="12"/>
      <c r="E163" s="13"/>
      <c r="F163" s="10" t="str">
        <f t="shared" si="3"/>
        <v/>
      </c>
      <c r="G163" s="11"/>
      <c r="H163" s="39" t="str">
        <f t="shared" si="1"/>
        <v/>
      </c>
      <c r="I163" s="11"/>
      <c r="J163" s="11"/>
      <c r="K163" s="14"/>
      <c r="L163" s="14"/>
      <c r="M163" s="14"/>
      <c r="N163" s="11"/>
      <c r="O163" s="14"/>
    </row>
    <row r="164" spans="1:15" ht="25" customHeight="1">
      <c r="A164" s="10">
        <v>156</v>
      </c>
      <c r="B164" s="11"/>
      <c r="C164" s="11"/>
      <c r="D164" s="12"/>
      <c r="E164" s="13"/>
      <c r="F164" s="10" t="str">
        <f t="shared" si="3"/>
        <v/>
      </c>
      <c r="G164" s="11"/>
      <c r="H164" s="39" t="str">
        <f t="shared" si="1"/>
        <v/>
      </c>
      <c r="I164" s="11"/>
      <c r="J164" s="11"/>
      <c r="K164" s="14"/>
      <c r="L164" s="14"/>
      <c r="M164" s="14"/>
      <c r="N164" s="11"/>
      <c r="O164" s="14"/>
    </row>
    <row r="165" spans="1:15" ht="25" customHeight="1">
      <c r="A165" s="10">
        <v>157</v>
      </c>
      <c r="B165" s="11"/>
      <c r="C165" s="11"/>
      <c r="D165" s="12"/>
      <c r="E165" s="13"/>
      <c r="F165" s="10" t="str">
        <f t="shared" si="3"/>
        <v/>
      </c>
      <c r="G165" s="11"/>
      <c r="H165" s="39" t="str">
        <f t="shared" si="1"/>
        <v/>
      </c>
      <c r="I165" s="11"/>
      <c r="J165" s="11"/>
      <c r="K165" s="14"/>
      <c r="L165" s="14"/>
      <c r="M165" s="14"/>
      <c r="N165" s="11"/>
      <c r="O165" s="14"/>
    </row>
    <row r="166" spans="1:15" ht="25" customHeight="1">
      <c r="A166" s="10">
        <v>158</v>
      </c>
      <c r="B166" s="11"/>
      <c r="C166" s="11"/>
      <c r="D166" s="12"/>
      <c r="E166" s="13"/>
      <c r="F166" s="10" t="str">
        <f t="shared" si="3"/>
        <v/>
      </c>
      <c r="G166" s="11"/>
      <c r="H166" s="39" t="str">
        <f t="shared" si="1"/>
        <v/>
      </c>
      <c r="I166" s="11"/>
      <c r="J166" s="11"/>
      <c r="K166" s="14"/>
      <c r="L166" s="14"/>
      <c r="M166" s="14"/>
      <c r="N166" s="11"/>
      <c r="O166" s="14"/>
    </row>
    <row r="167" spans="1:15" ht="25" customHeight="1">
      <c r="A167" s="10">
        <v>159</v>
      </c>
      <c r="B167" s="11"/>
      <c r="C167" s="11"/>
      <c r="D167" s="12"/>
      <c r="E167" s="13"/>
      <c r="F167" s="10" t="str">
        <f t="shared" si="3"/>
        <v/>
      </c>
      <c r="G167" s="11"/>
      <c r="H167" s="39" t="str">
        <f t="shared" si="1"/>
        <v/>
      </c>
      <c r="I167" s="11"/>
      <c r="J167" s="11"/>
      <c r="K167" s="14"/>
      <c r="L167" s="14"/>
      <c r="M167" s="14"/>
      <c r="N167" s="11"/>
      <c r="O167" s="14"/>
    </row>
    <row r="168" spans="1:15" ht="25" customHeight="1">
      <c r="A168" s="10">
        <v>160</v>
      </c>
      <c r="B168" s="11"/>
      <c r="C168" s="11"/>
      <c r="D168" s="12"/>
      <c r="E168" s="13"/>
      <c r="F168" s="10" t="str">
        <f t="shared" si="3"/>
        <v/>
      </c>
      <c r="G168" s="11"/>
      <c r="H168" s="39" t="str">
        <f t="shared" si="1"/>
        <v/>
      </c>
      <c r="I168" s="11"/>
      <c r="J168" s="11"/>
      <c r="K168" s="14"/>
      <c r="L168" s="14"/>
      <c r="M168" s="14"/>
      <c r="N168" s="11"/>
      <c r="O168" s="14"/>
    </row>
    <row r="169" spans="1:15" ht="25" customHeight="1">
      <c r="A169" s="10">
        <v>161</v>
      </c>
      <c r="B169" s="11"/>
      <c r="C169" s="11"/>
      <c r="D169" s="12"/>
      <c r="E169" s="13"/>
      <c r="F169" s="10" t="str">
        <f t="shared" si="3"/>
        <v/>
      </c>
      <c r="G169" s="11"/>
      <c r="H169" s="39" t="str">
        <f t="shared" si="1"/>
        <v/>
      </c>
      <c r="I169" s="11"/>
      <c r="J169" s="11"/>
      <c r="K169" s="14"/>
      <c r="L169" s="14"/>
      <c r="M169" s="14"/>
      <c r="N169" s="11"/>
      <c r="O169" s="14"/>
    </row>
    <row r="170" spans="1:15" ht="25" customHeight="1">
      <c r="A170" s="10">
        <v>162</v>
      </c>
      <c r="B170" s="11"/>
      <c r="C170" s="11"/>
      <c r="D170" s="12"/>
      <c r="E170" s="13"/>
      <c r="F170" s="10" t="str">
        <f t="shared" si="3"/>
        <v/>
      </c>
      <c r="G170" s="11"/>
      <c r="H170" s="39" t="str">
        <f t="shared" si="1"/>
        <v/>
      </c>
      <c r="I170" s="11"/>
      <c r="J170" s="11"/>
      <c r="K170" s="14"/>
      <c r="L170" s="14"/>
      <c r="M170" s="14"/>
      <c r="N170" s="11"/>
      <c r="O170" s="14"/>
    </row>
    <row r="171" spans="1:15" ht="25" customHeight="1">
      <c r="A171" s="10">
        <v>163</v>
      </c>
      <c r="B171" s="11"/>
      <c r="C171" s="11"/>
      <c r="D171" s="12"/>
      <c r="E171" s="13"/>
      <c r="F171" s="10" t="str">
        <f t="shared" si="3"/>
        <v/>
      </c>
      <c r="G171" s="11"/>
      <c r="H171" s="39" t="str">
        <f t="shared" si="1"/>
        <v/>
      </c>
      <c r="I171" s="11"/>
      <c r="J171" s="11"/>
      <c r="K171" s="14"/>
      <c r="L171" s="14"/>
      <c r="M171" s="14"/>
      <c r="N171" s="11"/>
      <c r="O171" s="14"/>
    </row>
    <row r="172" spans="1:15" ht="25" customHeight="1">
      <c r="A172" s="10">
        <v>164</v>
      </c>
      <c r="B172" s="11"/>
      <c r="C172" s="11"/>
      <c r="D172" s="12"/>
      <c r="E172" s="13"/>
      <c r="F172" s="10" t="str">
        <f t="shared" si="3"/>
        <v/>
      </c>
      <c r="G172" s="11"/>
      <c r="H172" s="39" t="str">
        <f t="shared" si="1"/>
        <v/>
      </c>
      <c r="I172" s="11"/>
      <c r="J172" s="11"/>
      <c r="K172" s="14"/>
      <c r="L172" s="14"/>
      <c r="M172" s="14"/>
      <c r="N172" s="11"/>
      <c r="O172" s="14"/>
    </row>
    <row r="173" spans="1:15" ht="25" customHeight="1">
      <c r="A173" s="10">
        <v>165</v>
      </c>
      <c r="B173" s="11"/>
      <c r="C173" s="11"/>
      <c r="D173" s="12"/>
      <c r="E173" s="13"/>
      <c r="F173" s="10" t="str">
        <f t="shared" si="3"/>
        <v/>
      </c>
      <c r="G173" s="11"/>
      <c r="H173" s="39" t="str">
        <f t="shared" si="1"/>
        <v/>
      </c>
      <c r="I173" s="11"/>
      <c r="J173" s="11"/>
      <c r="K173" s="14"/>
      <c r="L173" s="14"/>
      <c r="M173" s="14"/>
      <c r="N173" s="11"/>
      <c r="O173" s="14"/>
    </row>
    <row r="174" spans="1:15" ht="25" customHeight="1">
      <c r="A174" s="10">
        <v>166</v>
      </c>
      <c r="B174" s="11"/>
      <c r="C174" s="11"/>
      <c r="D174" s="12"/>
      <c r="E174" s="13"/>
      <c r="F174" s="10" t="str">
        <f t="shared" si="3"/>
        <v/>
      </c>
      <c r="G174" s="11"/>
      <c r="H174" s="39" t="str">
        <f t="shared" si="1"/>
        <v/>
      </c>
      <c r="I174" s="11"/>
      <c r="J174" s="11"/>
      <c r="K174" s="14"/>
      <c r="L174" s="14"/>
      <c r="M174" s="14"/>
      <c r="N174" s="11"/>
      <c r="O174" s="14"/>
    </row>
    <row r="175" spans="1:15" ht="25" customHeight="1">
      <c r="A175" s="10">
        <v>167</v>
      </c>
      <c r="B175" s="11"/>
      <c r="C175" s="11"/>
      <c r="D175" s="12"/>
      <c r="E175" s="13"/>
      <c r="F175" s="10" t="str">
        <f t="shared" si="3"/>
        <v/>
      </c>
      <c r="G175" s="11"/>
      <c r="H175" s="39" t="str">
        <f t="shared" si="1"/>
        <v/>
      </c>
      <c r="I175" s="11"/>
      <c r="J175" s="11"/>
      <c r="K175" s="14"/>
      <c r="L175" s="14"/>
      <c r="M175" s="14"/>
      <c r="N175" s="11"/>
      <c r="O175" s="14"/>
    </row>
    <row r="176" spans="1:15" ht="25" customHeight="1">
      <c r="A176" s="10">
        <v>168</v>
      </c>
      <c r="B176" s="11"/>
      <c r="C176" s="11"/>
      <c r="D176" s="12"/>
      <c r="E176" s="13"/>
      <c r="F176" s="10" t="str">
        <f t="shared" si="3"/>
        <v/>
      </c>
      <c r="G176" s="11"/>
      <c r="H176" s="39" t="str">
        <f t="shared" si="1"/>
        <v/>
      </c>
      <c r="I176" s="11"/>
      <c r="J176" s="11"/>
      <c r="K176" s="14"/>
      <c r="L176" s="14"/>
      <c r="M176" s="14"/>
      <c r="N176" s="11"/>
      <c r="O176" s="14"/>
    </row>
    <row r="177" spans="1:15" ht="25" customHeight="1">
      <c r="A177" s="10">
        <v>169</v>
      </c>
      <c r="B177" s="11"/>
      <c r="C177" s="11"/>
      <c r="D177" s="12"/>
      <c r="E177" s="13"/>
      <c r="F177" s="10" t="str">
        <f t="shared" si="3"/>
        <v/>
      </c>
      <c r="G177" s="11"/>
      <c r="H177" s="39" t="str">
        <f t="shared" si="1"/>
        <v/>
      </c>
      <c r="I177" s="11"/>
      <c r="J177" s="11"/>
      <c r="K177" s="14"/>
      <c r="L177" s="14"/>
      <c r="M177" s="14"/>
      <c r="N177" s="11"/>
      <c r="O177" s="14"/>
    </row>
    <row r="178" spans="1:15" ht="25" customHeight="1">
      <c r="A178" s="10">
        <v>170</v>
      </c>
      <c r="B178" s="11"/>
      <c r="C178" s="11"/>
      <c r="D178" s="12"/>
      <c r="E178" s="13"/>
      <c r="F178" s="10" t="str">
        <f t="shared" si="3"/>
        <v/>
      </c>
      <c r="G178" s="11"/>
      <c r="H178" s="39" t="str">
        <f t="shared" si="1"/>
        <v/>
      </c>
      <c r="I178" s="11"/>
      <c r="J178" s="11"/>
      <c r="K178" s="14"/>
      <c r="L178" s="14"/>
      <c r="M178" s="14"/>
      <c r="N178" s="11"/>
      <c r="O178" s="14"/>
    </row>
    <row r="179" spans="1:15" ht="25" customHeight="1">
      <c r="A179" s="10">
        <v>171</v>
      </c>
      <c r="B179" s="11"/>
      <c r="C179" s="11"/>
      <c r="D179" s="12"/>
      <c r="E179" s="13"/>
      <c r="F179" s="10" t="str">
        <f t="shared" si="3"/>
        <v/>
      </c>
      <c r="G179" s="11"/>
      <c r="H179" s="39" t="str">
        <f t="shared" si="1"/>
        <v/>
      </c>
      <c r="I179" s="11"/>
      <c r="J179" s="11"/>
      <c r="K179" s="14"/>
      <c r="L179" s="14"/>
      <c r="M179" s="14"/>
      <c r="N179" s="11"/>
      <c r="O179" s="14"/>
    </row>
    <row r="180" spans="1:15" ht="25" customHeight="1">
      <c r="A180" s="10">
        <v>172</v>
      </c>
      <c r="B180" s="11"/>
      <c r="C180" s="11"/>
      <c r="D180" s="12"/>
      <c r="E180" s="13"/>
      <c r="F180" s="10" t="str">
        <f t="shared" si="3"/>
        <v/>
      </c>
      <c r="G180" s="11"/>
      <c r="H180" s="39" t="str">
        <f t="shared" si="1"/>
        <v/>
      </c>
      <c r="I180" s="11"/>
      <c r="J180" s="11"/>
      <c r="K180" s="14"/>
      <c r="L180" s="14"/>
      <c r="M180" s="14"/>
      <c r="N180" s="11"/>
      <c r="O180" s="14"/>
    </row>
    <row r="181" spans="1:15" ht="25" customHeight="1">
      <c r="A181" s="10">
        <v>173</v>
      </c>
      <c r="B181" s="11"/>
      <c r="C181" s="11"/>
      <c r="D181" s="12"/>
      <c r="E181" s="13"/>
      <c r="F181" s="10" t="str">
        <f t="shared" si="3"/>
        <v/>
      </c>
      <c r="G181" s="11"/>
      <c r="H181" s="39" t="str">
        <f t="shared" si="1"/>
        <v/>
      </c>
      <c r="I181" s="11"/>
      <c r="J181" s="11"/>
      <c r="K181" s="14"/>
      <c r="L181" s="14"/>
      <c r="M181" s="14"/>
      <c r="N181" s="11"/>
      <c r="O181" s="14"/>
    </row>
    <row r="182" spans="1:15" ht="25" customHeight="1">
      <c r="A182" s="10">
        <v>174</v>
      </c>
      <c r="B182" s="11"/>
      <c r="C182" s="11"/>
      <c r="D182" s="12"/>
      <c r="E182" s="13"/>
      <c r="F182" s="10" t="str">
        <f t="shared" si="3"/>
        <v/>
      </c>
      <c r="G182" s="11"/>
      <c r="H182" s="39" t="str">
        <f t="shared" si="1"/>
        <v/>
      </c>
      <c r="I182" s="11"/>
      <c r="J182" s="11"/>
      <c r="K182" s="14"/>
      <c r="L182" s="14"/>
      <c r="M182" s="14"/>
      <c r="N182" s="11"/>
      <c r="O182" s="14"/>
    </row>
    <row r="183" spans="1:15" ht="25" customHeight="1">
      <c r="A183" s="10">
        <v>175</v>
      </c>
      <c r="B183" s="11"/>
      <c r="C183" s="11"/>
      <c r="D183" s="12"/>
      <c r="E183" s="13"/>
      <c r="F183" s="10" t="str">
        <f t="shared" si="3"/>
        <v/>
      </c>
      <c r="G183" s="11"/>
      <c r="H183" s="39" t="str">
        <f t="shared" si="1"/>
        <v/>
      </c>
      <c r="I183" s="11"/>
      <c r="J183" s="11"/>
      <c r="K183" s="14"/>
      <c r="L183" s="14"/>
      <c r="M183" s="14"/>
      <c r="N183" s="11"/>
      <c r="O183" s="14"/>
    </row>
    <row r="184" spans="1:15" ht="25" customHeight="1">
      <c r="A184" s="10">
        <v>176</v>
      </c>
      <c r="B184" s="11"/>
      <c r="C184" s="11"/>
      <c r="D184" s="12"/>
      <c r="E184" s="13"/>
      <c r="F184" s="10" t="str">
        <f t="shared" si="3"/>
        <v/>
      </c>
      <c r="G184" s="11"/>
      <c r="H184" s="39" t="str">
        <f t="shared" si="1"/>
        <v/>
      </c>
      <c r="I184" s="11"/>
      <c r="J184" s="11"/>
      <c r="K184" s="14"/>
      <c r="L184" s="14"/>
      <c r="M184" s="14"/>
      <c r="N184" s="11"/>
      <c r="O184" s="14"/>
    </row>
    <row r="185" spans="1:15" ht="25" customHeight="1">
      <c r="A185" s="10">
        <v>177</v>
      </c>
      <c r="B185" s="11"/>
      <c r="C185" s="11"/>
      <c r="D185" s="12"/>
      <c r="E185" s="13"/>
      <c r="F185" s="10" t="str">
        <f t="shared" si="3"/>
        <v/>
      </c>
      <c r="G185" s="11"/>
      <c r="H185" s="39" t="str">
        <f t="shared" si="1"/>
        <v/>
      </c>
      <c r="I185" s="11"/>
      <c r="J185" s="11"/>
      <c r="K185" s="14"/>
      <c r="L185" s="14"/>
      <c r="M185" s="14"/>
      <c r="N185" s="11"/>
      <c r="O185" s="14"/>
    </row>
    <row r="186" spans="1:15" ht="25" customHeight="1">
      <c r="A186" s="10">
        <v>178</v>
      </c>
      <c r="B186" s="11"/>
      <c r="C186" s="11"/>
      <c r="D186" s="12"/>
      <c r="E186" s="13"/>
      <c r="F186" s="10" t="str">
        <f t="shared" si="3"/>
        <v/>
      </c>
      <c r="G186" s="11"/>
      <c r="H186" s="39" t="str">
        <f t="shared" si="1"/>
        <v/>
      </c>
      <c r="I186" s="11"/>
      <c r="J186" s="11"/>
      <c r="K186" s="14"/>
      <c r="L186" s="14"/>
      <c r="M186" s="14"/>
      <c r="N186" s="11"/>
      <c r="O186" s="14"/>
    </row>
    <row r="187" spans="1:15" ht="25" customHeight="1">
      <c r="A187" s="10">
        <v>179</v>
      </c>
      <c r="B187" s="11"/>
      <c r="C187" s="11"/>
      <c r="D187" s="12"/>
      <c r="E187" s="13"/>
      <c r="F187" s="10" t="str">
        <f t="shared" si="3"/>
        <v/>
      </c>
      <c r="G187" s="11"/>
      <c r="H187" s="39" t="str">
        <f t="shared" si="1"/>
        <v/>
      </c>
      <c r="I187" s="11"/>
      <c r="J187" s="11"/>
      <c r="K187" s="14"/>
      <c r="L187" s="14"/>
      <c r="M187" s="14"/>
      <c r="N187" s="11"/>
      <c r="O187" s="14"/>
    </row>
    <row r="188" spans="1:15" ht="25" customHeight="1">
      <c r="A188" s="10">
        <v>180</v>
      </c>
      <c r="B188" s="11"/>
      <c r="C188" s="11"/>
      <c r="D188" s="12"/>
      <c r="E188" s="13"/>
      <c r="F188" s="10" t="str">
        <f t="shared" si="3"/>
        <v/>
      </c>
      <c r="G188" s="11"/>
      <c r="H188" s="39" t="str">
        <f t="shared" si="1"/>
        <v/>
      </c>
      <c r="I188" s="11"/>
      <c r="J188" s="11"/>
      <c r="K188" s="14"/>
      <c r="L188" s="14"/>
      <c r="M188" s="14"/>
      <c r="N188" s="11"/>
      <c r="O188" s="14"/>
    </row>
    <row r="189" spans="1:15" ht="25" customHeight="1">
      <c r="A189" s="10">
        <v>181</v>
      </c>
      <c r="B189" s="11"/>
      <c r="C189" s="11"/>
      <c r="D189" s="12"/>
      <c r="E189" s="13"/>
      <c r="F189" s="10" t="str">
        <f t="shared" si="3"/>
        <v/>
      </c>
      <c r="G189" s="11"/>
      <c r="H189" s="39" t="str">
        <f t="shared" si="1"/>
        <v/>
      </c>
      <c r="I189" s="11"/>
      <c r="J189" s="11"/>
      <c r="K189" s="14"/>
      <c r="L189" s="14"/>
      <c r="M189" s="14"/>
      <c r="N189" s="11"/>
      <c r="O189" s="14"/>
    </row>
    <row r="190" spans="1:15" ht="25" customHeight="1">
      <c r="A190" s="10">
        <v>182</v>
      </c>
      <c r="B190" s="11"/>
      <c r="C190" s="11"/>
      <c r="D190" s="12"/>
      <c r="E190" s="13"/>
      <c r="F190" s="10" t="str">
        <f t="shared" si="3"/>
        <v/>
      </c>
      <c r="G190" s="11"/>
      <c r="H190" s="39" t="str">
        <f t="shared" si="1"/>
        <v/>
      </c>
      <c r="I190" s="11"/>
      <c r="J190" s="11"/>
      <c r="K190" s="14"/>
      <c r="L190" s="14"/>
      <c r="M190" s="14"/>
      <c r="N190" s="11"/>
      <c r="O190" s="14"/>
    </row>
    <row r="191" spans="1:15" ht="25" customHeight="1">
      <c r="A191" s="10">
        <v>183</v>
      </c>
      <c r="B191" s="11"/>
      <c r="C191" s="11"/>
      <c r="D191" s="12"/>
      <c r="E191" s="13"/>
      <c r="F191" s="10" t="str">
        <f t="shared" si="3"/>
        <v/>
      </c>
      <c r="G191" s="11"/>
      <c r="H191" s="39" t="str">
        <f t="shared" si="1"/>
        <v/>
      </c>
      <c r="I191" s="11"/>
      <c r="J191" s="11"/>
      <c r="K191" s="14"/>
      <c r="L191" s="14"/>
      <c r="M191" s="14"/>
      <c r="N191" s="11"/>
      <c r="O191" s="14"/>
    </row>
    <row r="192" spans="1:15" ht="25" customHeight="1">
      <c r="A192" s="10">
        <v>184</v>
      </c>
      <c r="B192" s="11"/>
      <c r="C192" s="11"/>
      <c r="D192" s="12"/>
      <c r="E192" s="13"/>
      <c r="F192" s="10" t="str">
        <f t="shared" si="3"/>
        <v/>
      </c>
      <c r="G192" s="11"/>
      <c r="H192" s="39" t="str">
        <f t="shared" si="1"/>
        <v/>
      </c>
      <c r="I192" s="11"/>
      <c r="J192" s="11"/>
      <c r="K192" s="14"/>
      <c r="L192" s="14"/>
      <c r="M192" s="14"/>
      <c r="N192" s="11"/>
      <c r="O192" s="14"/>
    </row>
    <row r="193" spans="1:15" ht="25" customHeight="1">
      <c r="A193" s="10">
        <v>185</v>
      </c>
      <c r="B193" s="11"/>
      <c r="C193" s="11"/>
      <c r="D193" s="12"/>
      <c r="E193" s="13"/>
      <c r="F193" s="10" t="str">
        <f t="shared" si="3"/>
        <v/>
      </c>
      <c r="G193" s="11"/>
      <c r="H193" s="39" t="str">
        <f t="shared" si="1"/>
        <v/>
      </c>
      <c r="I193" s="11"/>
      <c r="J193" s="11"/>
      <c r="K193" s="14"/>
      <c r="L193" s="14"/>
      <c r="M193" s="14"/>
      <c r="N193" s="11"/>
      <c r="O193" s="14"/>
    </row>
    <row r="194" spans="1:15" ht="25" customHeight="1">
      <c r="A194" s="10">
        <v>186</v>
      </c>
      <c r="B194" s="11"/>
      <c r="C194" s="11"/>
      <c r="D194" s="12"/>
      <c r="E194" s="13"/>
      <c r="F194" s="10" t="str">
        <f t="shared" si="3"/>
        <v/>
      </c>
      <c r="G194" s="11"/>
      <c r="H194" s="39" t="str">
        <f t="shared" si="1"/>
        <v/>
      </c>
      <c r="I194" s="11"/>
      <c r="J194" s="11"/>
      <c r="K194" s="14"/>
      <c r="L194" s="14"/>
      <c r="M194" s="14"/>
      <c r="N194" s="11"/>
      <c r="O194" s="14"/>
    </row>
    <row r="195" spans="1:15" ht="25" customHeight="1">
      <c r="A195" s="10">
        <v>187</v>
      </c>
      <c r="B195" s="11"/>
      <c r="C195" s="11"/>
      <c r="D195" s="12"/>
      <c r="E195" s="13"/>
      <c r="F195" s="10" t="str">
        <f t="shared" si="3"/>
        <v/>
      </c>
      <c r="G195" s="11"/>
      <c r="H195" s="39" t="str">
        <f t="shared" si="1"/>
        <v/>
      </c>
      <c r="I195" s="11"/>
      <c r="J195" s="11"/>
      <c r="K195" s="14"/>
      <c r="L195" s="14"/>
      <c r="M195" s="14"/>
      <c r="N195" s="11"/>
      <c r="O195" s="14"/>
    </row>
    <row r="196" spans="1:15" ht="25" customHeight="1">
      <c r="A196" s="10">
        <v>188</v>
      </c>
      <c r="B196" s="11"/>
      <c r="C196" s="11"/>
      <c r="D196" s="12"/>
      <c r="E196" s="13"/>
      <c r="F196" s="10" t="str">
        <f t="shared" si="3"/>
        <v/>
      </c>
      <c r="G196" s="11"/>
      <c r="H196" s="39" t="str">
        <f t="shared" si="1"/>
        <v/>
      </c>
      <c r="I196" s="11"/>
      <c r="J196" s="11"/>
      <c r="K196" s="14"/>
      <c r="L196" s="14"/>
      <c r="M196" s="14"/>
      <c r="N196" s="11"/>
      <c r="O196" s="14"/>
    </row>
    <row r="197" spans="1:15" ht="25" customHeight="1">
      <c r="A197" s="10">
        <v>189</v>
      </c>
      <c r="B197" s="11"/>
      <c r="C197" s="11"/>
      <c r="D197" s="12"/>
      <c r="E197" s="13"/>
      <c r="F197" s="10" t="str">
        <f t="shared" si="3"/>
        <v/>
      </c>
      <c r="G197" s="11"/>
      <c r="H197" s="39" t="str">
        <f t="shared" si="1"/>
        <v/>
      </c>
      <c r="I197" s="11"/>
      <c r="J197" s="11"/>
      <c r="K197" s="14"/>
      <c r="L197" s="14"/>
      <c r="M197" s="14"/>
      <c r="N197" s="11"/>
      <c r="O197" s="14"/>
    </row>
    <row r="198" spans="1:15" ht="25" customHeight="1">
      <c r="A198" s="10">
        <v>190</v>
      </c>
      <c r="B198" s="11"/>
      <c r="C198" s="11"/>
      <c r="D198" s="12"/>
      <c r="E198" s="13"/>
      <c r="F198" s="10" t="str">
        <f t="shared" si="3"/>
        <v/>
      </c>
      <c r="G198" s="11"/>
      <c r="H198" s="39" t="str">
        <f t="shared" si="1"/>
        <v/>
      </c>
      <c r="I198" s="11"/>
      <c r="J198" s="11"/>
      <c r="K198" s="14"/>
      <c r="L198" s="14"/>
      <c r="M198" s="14"/>
      <c r="N198" s="11"/>
      <c r="O198" s="14"/>
    </row>
    <row r="199" spans="1:15" ht="25" customHeight="1">
      <c r="A199" s="10">
        <v>191</v>
      </c>
      <c r="B199" s="11"/>
      <c r="C199" s="11"/>
      <c r="D199" s="12"/>
      <c r="E199" s="13"/>
      <c r="F199" s="10" t="str">
        <f t="shared" si="3"/>
        <v/>
      </c>
      <c r="G199" s="11"/>
      <c r="H199" s="39" t="str">
        <f t="shared" si="1"/>
        <v/>
      </c>
      <c r="I199" s="11"/>
      <c r="J199" s="11"/>
      <c r="K199" s="14"/>
      <c r="L199" s="14"/>
      <c r="M199" s="14"/>
      <c r="N199" s="11"/>
      <c r="O199" s="14"/>
    </row>
    <row r="200" spans="1:15" ht="25" customHeight="1">
      <c r="A200" s="10">
        <v>192</v>
      </c>
      <c r="B200" s="11"/>
      <c r="C200" s="11"/>
      <c r="D200" s="12"/>
      <c r="E200" s="13"/>
      <c r="F200" s="10" t="str">
        <f t="shared" si="3"/>
        <v/>
      </c>
      <c r="G200" s="11"/>
      <c r="H200" s="39" t="str">
        <f t="shared" si="1"/>
        <v/>
      </c>
      <c r="I200" s="11"/>
      <c r="J200" s="11"/>
      <c r="K200" s="14"/>
      <c r="L200" s="14"/>
      <c r="M200" s="14"/>
      <c r="N200" s="11"/>
      <c r="O200" s="14"/>
    </row>
    <row r="201" spans="1:15" ht="25" customHeight="1">
      <c r="A201" s="10">
        <v>193</v>
      </c>
      <c r="B201" s="11"/>
      <c r="C201" s="11"/>
      <c r="D201" s="12"/>
      <c r="E201" s="13"/>
      <c r="F201" s="10" t="str">
        <f t="shared" si="3"/>
        <v/>
      </c>
      <c r="G201" s="11"/>
      <c r="H201" s="39" t="str">
        <f t="shared" si="1"/>
        <v/>
      </c>
      <c r="I201" s="11"/>
      <c r="J201" s="11"/>
      <c r="K201" s="14"/>
      <c r="L201" s="14"/>
      <c r="M201" s="14"/>
      <c r="N201" s="11"/>
      <c r="O201" s="14"/>
    </row>
    <row r="202" spans="1:15" ht="25" customHeight="1">
      <c r="A202" s="10">
        <v>194</v>
      </c>
      <c r="B202" s="11"/>
      <c r="C202" s="11"/>
      <c r="D202" s="12"/>
      <c r="E202" s="13"/>
      <c r="F202" s="10" t="str">
        <f t="shared" si="3"/>
        <v/>
      </c>
      <c r="G202" s="11"/>
      <c r="H202" s="39" t="str">
        <f t="shared" si="1"/>
        <v/>
      </c>
      <c r="I202" s="11"/>
      <c r="J202" s="11"/>
      <c r="K202" s="14"/>
      <c r="L202" s="14"/>
      <c r="M202" s="14"/>
      <c r="N202" s="11"/>
      <c r="O202" s="14"/>
    </row>
    <row r="203" spans="1:15" ht="25" customHeight="1">
      <c r="A203" s="10">
        <v>195</v>
      </c>
      <c r="B203" s="11"/>
      <c r="C203" s="11"/>
      <c r="D203" s="12"/>
      <c r="E203" s="13"/>
      <c r="F203" s="10" t="str">
        <f t="shared" si="3"/>
        <v/>
      </c>
      <c r="G203" s="11"/>
      <c r="H203" s="39" t="str">
        <f t="shared" si="1"/>
        <v/>
      </c>
      <c r="I203" s="11"/>
      <c r="J203" s="11"/>
      <c r="K203" s="14"/>
      <c r="L203" s="14"/>
      <c r="M203" s="14"/>
      <c r="N203" s="11"/>
      <c r="O203" s="14"/>
    </row>
    <row r="204" spans="1:15" ht="25" customHeight="1">
      <c r="A204" s="10">
        <v>196</v>
      </c>
      <c r="B204" s="11"/>
      <c r="C204" s="11"/>
      <c r="D204" s="12"/>
      <c r="E204" s="13"/>
      <c r="F204" s="10" t="str">
        <f t="shared" si="3"/>
        <v/>
      </c>
      <c r="G204" s="11"/>
      <c r="H204" s="39" t="str">
        <f t="shared" si="1"/>
        <v/>
      </c>
      <c r="I204" s="11"/>
      <c r="J204" s="11"/>
      <c r="K204" s="14"/>
      <c r="L204" s="14"/>
      <c r="M204" s="14"/>
      <c r="N204" s="11"/>
      <c r="O204" s="14"/>
    </row>
    <row r="205" spans="1:15" ht="25" customHeight="1">
      <c r="A205" s="10">
        <v>197</v>
      </c>
      <c r="B205" s="11"/>
      <c r="C205" s="11"/>
      <c r="D205" s="12"/>
      <c r="E205" s="13"/>
      <c r="F205" s="10" t="str">
        <f t="shared" si="3"/>
        <v/>
      </c>
      <c r="G205" s="11"/>
      <c r="H205" s="39" t="str">
        <f t="shared" si="1"/>
        <v/>
      </c>
      <c r="I205" s="11"/>
      <c r="J205" s="11"/>
      <c r="K205" s="14"/>
      <c r="L205" s="14"/>
      <c r="M205" s="14"/>
      <c r="N205" s="11"/>
      <c r="O205" s="14"/>
    </row>
    <row r="206" spans="1:15" ht="25" customHeight="1">
      <c r="A206" s="10">
        <v>198</v>
      </c>
      <c r="B206" s="11"/>
      <c r="C206" s="11"/>
      <c r="D206" s="12"/>
      <c r="E206" s="13"/>
      <c r="F206" s="10" t="str">
        <f t="shared" si="3"/>
        <v/>
      </c>
      <c r="G206" s="11"/>
      <c r="H206" s="39" t="str">
        <f t="shared" si="1"/>
        <v/>
      </c>
      <c r="I206" s="11"/>
      <c r="J206" s="11"/>
      <c r="K206" s="14"/>
      <c r="L206" s="14"/>
      <c r="M206" s="14"/>
      <c r="N206" s="11"/>
      <c r="O206" s="14"/>
    </row>
    <row r="207" spans="1:15" ht="25" customHeight="1">
      <c r="A207" s="10">
        <v>199</v>
      </c>
      <c r="B207" s="11"/>
      <c r="C207" s="11"/>
      <c r="D207" s="12"/>
      <c r="E207" s="13"/>
      <c r="F207" s="10" t="str">
        <f t="shared" si="3"/>
        <v/>
      </c>
      <c r="G207" s="11"/>
      <c r="H207" s="39" t="str">
        <f t="shared" si="1"/>
        <v/>
      </c>
      <c r="I207" s="11"/>
      <c r="J207" s="11"/>
      <c r="K207" s="14"/>
      <c r="L207" s="14"/>
      <c r="M207" s="14"/>
      <c r="N207" s="11"/>
      <c r="O207" s="14"/>
    </row>
    <row r="208" spans="1:15" ht="25" customHeight="1">
      <c r="A208" s="10">
        <v>200</v>
      </c>
      <c r="B208" s="11"/>
      <c r="C208" s="11"/>
      <c r="D208" s="12"/>
      <c r="E208" s="13"/>
      <c r="F208" s="10" t="str">
        <f t="shared" si="3"/>
        <v/>
      </c>
      <c r="G208" s="11"/>
      <c r="H208" s="39" t="str">
        <f t="shared" si="1"/>
        <v/>
      </c>
      <c r="I208" s="11"/>
      <c r="J208" s="11"/>
      <c r="K208" s="14"/>
      <c r="L208" s="14"/>
      <c r="M208" s="14"/>
      <c r="N208" s="11"/>
      <c r="O208" s="14"/>
    </row>
    <row r="209" spans="1:15" ht="25" customHeight="1">
      <c r="A209" s="10">
        <v>201</v>
      </c>
      <c r="B209" s="11"/>
      <c r="C209" s="11"/>
      <c r="D209" s="12"/>
      <c r="E209" s="13"/>
      <c r="F209" s="10" t="str">
        <f t="shared" si="3"/>
        <v/>
      </c>
      <c r="G209" s="11"/>
      <c r="H209" s="39" t="str">
        <f t="shared" si="1"/>
        <v/>
      </c>
      <c r="I209" s="11"/>
      <c r="J209" s="11"/>
      <c r="K209" s="14"/>
      <c r="L209" s="14"/>
      <c r="M209" s="14"/>
      <c r="N209" s="11"/>
      <c r="O209" s="14"/>
    </row>
    <row r="210" spans="1:15" ht="25" customHeight="1">
      <c r="A210" s="10">
        <v>202</v>
      </c>
      <c r="B210" s="11"/>
      <c r="C210" s="11"/>
      <c r="D210" s="12"/>
      <c r="E210" s="13"/>
      <c r="F210" s="10" t="str">
        <f t="shared" ref="F210:F273" si="4">IF($H$2="","",$H$2)</f>
        <v/>
      </c>
      <c r="G210" s="11"/>
      <c r="H210" s="39" t="str">
        <f t="shared" ref="H210:H273" si="5">IF($H$4="","",$H$4)</f>
        <v/>
      </c>
      <c r="I210" s="11"/>
      <c r="J210" s="11"/>
      <c r="K210" s="14"/>
      <c r="L210" s="14"/>
      <c r="M210" s="14"/>
      <c r="N210" s="11"/>
      <c r="O210" s="14"/>
    </row>
    <row r="211" spans="1:15" ht="25" customHeight="1">
      <c r="A211" s="10">
        <v>203</v>
      </c>
      <c r="B211" s="11"/>
      <c r="C211" s="11"/>
      <c r="D211" s="12"/>
      <c r="E211" s="13"/>
      <c r="F211" s="10" t="str">
        <f t="shared" si="4"/>
        <v/>
      </c>
      <c r="G211" s="11"/>
      <c r="H211" s="39" t="str">
        <f t="shared" si="5"/>
        <v/>
      </c>
      <c r="I211" s="11"/>
      <c r="J211" s="11"/>
      <c r="K211" s="14"/>
      <c r="L211" s="14"/>
      <c r="M211" s="14"/>
      <c r="N211" s="11"/>
      <c r="O211" s="14"/>
    </row>
    <row r="212" spans="1:15" ht="25" customHeight="1">
      <c r="A212" s="10">
        <v>204</v>
      </c>
      <c r="B212" s="11"/>
      <c r="C212" s="11"/>
      <c r="D212" s="12"/>
      <c r="E212" s="13"/>
      <c r="F212" s="10" t="str">
        <f t="shared" si="4"/>
        <v/>
      </c>
      <c r="G212" s="11"/>
      <c r="H212" s="39" t="str">
        <f t="shared" si="5"/>
        <v/>
      </c>
      <c r="I212" s="11"/>
      <c r="J212" s="11"/>
      <c r="K212" s="14"/>
      <c r="L212" s="14"/>
      <c r="M212" s="14"/>
      <c r="N212" s="11"/>
      <c r="O212" s="14"/>
    </row>
    <row r="213" spans="1:15" ht="25" customHeight="1">
      <c r="A213" s="10">
        <v>205</v>
      </c>
      <c r="B213" s="11"/>
      <c r="C213" s="11"/>
      <c r="D213" s="12"/>
      <c r="E213" s="13"/>
      <c r="F213" s="10" t="str">
        <f t="shared" si="4"/>
        <v/>
      </c>
      <c r="G213" s="11"/>
      <c r="H213" s="39" t="str">
        <f t="shared" si="5"/>
        <v/>
      </c>
      <c r="I213" s="11"/>
      <c r="J213" s="11"/>
      <c r="K213" s="14"/>
      <c r="L213" s="14"/>
      <c r="M213" s="14"/>
      <c r="N213" s="11"/>
      <c r="O213" s="14"/>
    </row>
    <row r="214" spans="1:15" ht="25" customHeight="1">
      <c r="A214" s="10">
        <v>206</v>
      </c>
      <c r="B214" s="11"/>
      <c r="C214" s="11"/>
      <c r="D214" s="12"/>
      <c r="E214" s="13"/>
      <c r="F214" s="10" t="str">
        <f t="shared" si="4"/>
        <v/>
      </c>
      <c r="G214" s="11"/>
      <c r="H214" s="39" t="str">
        <f t="shared" si="5"/>
        <v/>
      </c>
      <c r="I214" s="11"/>
      <c r="J214" s="11"/>
      <c r="K214" s="14"/>
      <c r="L214" s="14"/>
      <c r="M214" s="14"/>
      <c r="N214" s="11"/>
      <c r="O214" s="14"/>
    </row>
    <row r="215" spans="1:15" ht="25" customHeight="1">
      <c r="A215" s="10">
        <v>207</v>
      </c>
      <c r="B215" s="11"/>
      <c r="C215" s="11"/>
      <c r="D215" s="12"/>
      <c r="E215" s="13"/>
      <c r="F215" s="10" t="str">
        <f t="shared" si="4"/>
        <v/>
      </c>
      <c r="G215" s="11"/>
      <c r="H215" s="39" t="str">
        <f t="shared" si="5"/>
        <v/>
      </c>
      <c r="I215" s="11"/>
      <c r="J215" s="11"/>
      <c r="K215" s="14"/>
      <c r="L215" s="14"/>
      <c r="M215" s="14"/>
      <c r="N215" s="11"/>
      <c r="O215" s="14"/>
    </row>
    <row r="216" spans="1:15" ht="25" customHeight="1">
      <c r="A216" s="10">
        <v>208</v>
      </c>
      <c r="B216" s="11"/>
      <c r="C216" s="11"/>
      <c r="D216" s="12"/>
      <c r="E216" s="13"/>
      <c r="F216" s="10" t="str">
        <f t="shared" si="4"/>
        <v/>
      </c>
      <c r="G216" s="11"/>
      <c r="H216" s="39" t="str">
        <f t="shared" si="5"/>
        <v/>
      </c>
      <c r="I216" s="11"/>
      <c r="J216" s="11"/>
      <c r="K216" s="14"/>
      <c r="L216" s="14"/>
      <c r="M216" s="14"/>
      <c r="N216" s="11"/>
      <c r="O216" s="14"/>
    </row>
    <row r="217" spans="1:15" ht="25" customHeight="1">
      <c r="A217" s="10">
        <v>209</v>
      </c>
      <c r="B217" s="11"/>
      <c r="C217" s="11"/>
      <c r="D217" s="12"/>
      <c r="E217" s="13"/>
      <c r="F217" s="10" t="str">
        <f t="shared" si="4"/>
        <v/>
      </c>
      <c r="G217" s="11"/>
      <c r="H217" s="39" t="str">
        <f t="shared" si="5"/>
        <v/>
      </c>
      <c r="I217" s="11"/>
      <c r="J217" s="11"/>
      <c r="K217" s="14"/>
      <c r="L217" s="14"/>
      <c r="M217" s="14"/>
      <c r="N217" s="11"/>
      <c r="O217" s="14"/>
    </row>
    <row r="218" spans="1:15" ht="25" customHeight="1">
      <c r="A218" s="10">
        <v>210</v>
      </c>
      <c r="B218" s="11"/>
      <c r="C218" s="11"/>
      <c r="D218" s="12"/>
      <c r="E218" s="13"/>
      <c r="F218" s="10" t="str">
        <f t="shared" si="4"/>
        <v/>
      </c>
      <c r="G218" s="11"/>
      <c r="H218" s="39" t="str">
        <f t="shared" si="5"/>
        <v/>
      </c>
      <c r="I218" s="11"/>
      <c r="J218" s="11"/>
      <c r="K218" s="14"/>
      <c r="L218" s="14"/>
      <c r="M218" s="14"/>
      <c r="N218" s="11"/>
      <c r="O218" s="14"/>
    </row>
    <row r="219" spans="1:15" ht="25" customHeight="1">
      <c r="A219" s="10">
        <v>211</v>
      </c>
      <c r="B219" s="11"/>
      <c r="C219" s="11"/>
      <c r="D219" s="12"/>
      <c r="E219" s="13"/>
      <c r="F219" s="10" t="str">
        <f t="shared" si="4"/>
        <v/>
      </c>
      <c r="G219" s="11"/>
      <c r="H219" s="39" t="str">
        <f t="shared" si="5"/>
        <v/>
      </c>
      <c r="I219" s="11"/>
      <c r="J219" s="11"/>
      <c r="K219" s="14"/>
      <c r="L219" s="14"/>
      <c r="M219" s="14"/>
      <c r="N219" s="11"/>
      <c r="O219" s="14"/>
    </row>
    <row r="220" spans="1:15" ht="25" customHeight="1">
      <c r="A220" s="10">
        <v>212</v>
      </c>
      <c r="B220" s="11"/>
      <c r="C220" s="11"/>
      <c r="D220" s="12"/>
      <c r="E220" s="13"/>
      <c r="F220" s="10" t="str">
        <f t="shared" si="4"/>
        <v/>
      </c>
      <c r="G220" s="11"/>
      <c r="H220" s="39" t="str">
        <f t="shared" si="5"/>
        <v/>
      </c>
      <c r="I220" s="11"/>
      <c r="J220" s="11"/>
      <c r="K220" s="14"/>
      <c r="L220" s="14"/>
      <c r="M220" s="14"/>
      <c r="N220" s="11"/>
      <c r="O220" s="14"/>
    </row>
    <row r="221" spans="1:15" ht="25" customHeight="1">
      <c r="A221" s="10">
        <v>213</v>
      </c>
      <c r="B221" s="11"/>
      <c r="C221" s="11"/>
      <c r="D221" s="12"/>
      <c r="E221" s="13"/>
      <c r="F221" s="10" t="str">
        <f t="shared" si="4"/>
        <v/>
      </c>
      <c r="G221" s="11"/>
      <c r="H221" s="39" t="str">
        <f t="shared" si="5"/>
        <v/>
      </c>
      <c r="I221" s="11"/>
      <c r="J221" s="11"/>
      <c r="K221" s="14"/>
      <c r="L221" s="14"/>
      <c r="M221" s="14"/>
      <c r="N221" s="11"/>
      <c r="O221" s="14"/>
    </row>
    <row r="222" spans="1:15" ht="25" customHeight="1">
      <c r="A222" s="10">
        <v>214</v>
      </c>
      <c r="B222" s="11"/>
      <c r="C222" s="11"/>
      <c r="D222" s="12"/>
      <c r="E222" s="13"/>
      <c r="F222" s="10" t="str">
        <f t="shared" si="4"/>
        <v/>
      </c>
      <c r="G222" s="11"/>
      <c r="H222" s="39" t="str">
        <f t="shared" si="5"/>
        <v/>
      </c>
      <c r="I222" s="11"/>
      <c r="J222" s="11"/>
      <c r="K222" s="14"/>
      <c r="L222" s="14"/>
      <c r="M222" s="14"/>
      <c r="N222" s="11"/>
      <c r="O222" s="14"/>
    </row>
    <row r="223" spans="1:15" ht="25" customHeight="1">
      <c r="A223" s="10">
        <v>215</v>
      </c>
      <c r="B223" s="11"/>
      <c r="C223" s="11"/>
      <c r="D223" s="12"/>
      <c r="E223" s="13"/>
      <c r="F223" s="10" t="str">
        <f t="shared" si="4"/>
        <v/>
      </c>
      <c r="G223" s="11"/>
      <c r="H223" s="39" t="str">
        <f t="shared" si="5"/>
        <v/>
      </c>
      <c r="I223" s="11"/>
      <c r="J223" s="11"/>
      <c r="K223" s="14"/>
      <c r="L223" s="14"/>
      <c r="M223" s="14"/>
      <c r="N223" s="11"/>
      <c r="O223" s="14"/>
    </row>
    <row r="224" spans="1:15" ht="25" customHeight="1">
      <c r="A224" s="10">
        <v>216</v>
      </c>
      <c r="B224" s="11"/>
      <c r="C224" s="11"/>
      <c r="D224" s="12"/>
      <c r="E224" s="13"/>
      <c r="F224" s="10" t="str">
        <f t="shared" si="4"/>
        <v/>
      </c>
      <c r="G224" s="11"/>
      <c r="H224" s="39" t="str">
        <f t="shared" si="5"/>
        <v/>
      </c>
      <c r="I224" s="11"/>
      <c r="J224" s="11"/>
      <c r="K224" s="14"/>
      <c r="L224" s="14"/>
      <c r="M224" s="14"/>
      <c r="N224" s="11"/>
      <c r="O224" s="14"/>
    </row>
    <row r="225" spans="1:15" ht="25" customHeight="1">
      <c r="A225" s="10">
        <v>217</v>
      </c>
      <c r="B225" s="11"/>
      <c r="C225" s="11"/>
      <c r="D225" s="12"/>
      <c r="E225" s="13"/>
      <c r="F225" s="10" t="str">
        <f t="shared" si="4"/>
        <v/>
      </c>
      <c r="G225" s="11"/>
      <c r="H225" s="39" t="str">
        <f t="shared" si="5"/>
        <v/>
      </c>
      <c r="I225" s="11"/>
      <c r="J225" s="11"/>
      <c r="K225" s="14"/>
      <c r="L225" s="14"/>
      <c r="M225" s="14"/>
      <c r="N225" s="11"/>
      <c r="O225" s="14"/>
    </row>
    <row r="226" spans="1:15" ht="25" customHeight="1">
      <c r="A226" s="10">
        <v>218</v>
      </c>
      <c r="B226" s="11"/>
      <c r="C226" s="11"/>
      <c r="D226" s="12"/>
      <c r="E226" s="13"/>
      <c r="F226" s="10" t="str">
        <f t="shared" si="4"/>
        <v/>
      </c>
      <c r="G226" s="11"/>
      <c r="H226" s="39" t="str">
        <f t="shared" si="5"/>
        <v/>
      </c>
      <c r="I226" s="11"/>
      <c r="J226" s="11"/>
      <c r="K226" s="14"/>
      <c r="L226" s="14"/>
      <c r="M226" s="14"/>
      <c r="N226" s="11"/>
      <c r="O226" s="14"/>
    </row>
    <row r="227" spans="1:15" ht="25" customHeight="1">
      <c r="A227" s="10">
        <v>219</v>
      </c>
      <c r="B227" s="11"/>
      <c r="C227" s="11"/>
      <c r="D227" s="12"/>
      <c r="E227" s="13"/>
      <c r="F227" s="10" t="str">
        <f t="shared" si="4"/>
        <v/>
      </c>
      <c r="G227" s="11"/>
      <c r="H227" s="39" t="str">
        <f t="shared" si="5"/>
        <v/>
      </c>
      <c r="I227" s="11"/>
      <c r="J227" s="11"/>
      <c r="K227" s="14"/>
      <c r="L227" s="14"/>
      <c r="M227" s="14"/>
      <c r="N227" s="11"/>
      <c r="O227" s="14"/>
    </row>
    <row r="228" spans="1:15" ht="25" customHeight="1">
      <c r="A228" s="10">
        <v>220</v>
      </c>
      <c r="B228" s="11"/>
      <c r="C228" s="11"/>
      <c r="D228" s="12"/>
      <c r="E228" s="13"/>
      <c r="F228" s="10" t="str">
        <f t="shared" si="4"/>
        <v/>
      </c>
      <c r="G228" s="11"/>
      <c r="H228" s="39" t="str">
        <f t="shared" si="5"/>
        <v/>
      </c>
      <c r="I228" s="11"/>
      <c r="J228" s="11"/>
      <c r="K228" s="14"/>
      <c r="L228" s="14"/>
      <c r="M228" s="14"/>
      <c r="N228" s="11"/>
      <c r="O228" s="14"/>
    </row>
    <row r="229" spans="1:15" ht="25" customHeight="1">
      <c r="A229" s="10">
        <v>221</v>
      </c>
      <c r="B229" s="11"/>
      <c r="C229" s="11"/>
      <c r="D229" s="12"/>
      <c r="E229" s="13"/>
      <c r="F229" s="10" t="str">
        <f t="shared" si="4"/>
        <v/>
      </c>
      <c r="G229" s="11"/>
      <c r="H229" s="39" t="str">
        <f t="shared" si="5"/>
        <v/>
      </c>
      <c r="I229" s="11"/>
      <c r="J229" s="11"/>
      <c r="K229" s="14"/>
      <c r="L229" s="14"/>
      <c r="M229" s="14"/>
      <c r="N229" s="11"/>
      <c r="O229" s="14"/>
    </row>
    <row r="230" spans="1:15" ht="25" customHeight="1">
      <c r="A230" s="10">
        <v>222</v>
      </c>
      <c r="B230" s="11"/>
      <c r="C230" s="11"/>
      <c r="D230" s="12"/>
      <c r="E230" s="13"/>
      <c r="F230" s="10" t="str">
        <f t="shared" si="4"/>
        <v/>
      </c>
      <c r="G230" s="11"/>
      <c r="H230" s="39" t="str">
        <f t="shared" si="5"/>
        <v/>
      </c>
      <c r="I230" s="11"/>
      <c r="J230" s="11"/>
      <c r="K230" s="14"/>
      <c r="L230" s="14"/>
      <c r="M230" s="14"/>
      <c r="N230" s="11"/>
      <c r="O230" s="14"/>
    </row>
    <row r="231" spans="1:15" ht="25" customHeight="1">
      <c r="A231" s="10">
        <v>223</v>
      </c>
      <c r="B231" s="11"/>
      <c r="C231" s="11"/>
      <c r="D231" s="12"/>
      <c r="E231" s="13"/>
      <c r="F231" s="10" t="str">
        <f t="shared" si="4"/>
        <v/>
      </c>
      <c r="G231" s="11"/>
      <c r="H231" s="39" t="str">
        <f t="shared" si="5"/>
        <v/>
      </c>
      <c r="I231" s="11"/>
      <c r="J231" s="11"/>
      <c r="K231" s="14"/>
      <c r="L231" s="14"/>
      <c r="M231" s="14"/>
      <c r="N231" s="11"/>
      <c r="O231" s="14"/>
    </row>
    <row r="232" spans="1:15" ht="25" customHeight="1">
      <c r="A232" s="10">
        <v>224</v>
      </c>
      <c r="B232" s="11"/>
      <c r="C232" s="11"/>
      <c r="D232" s="12"/>
      <c r="E232" s="13"/>
      <c r="F232" s="10" t="str">
        <f t="shared" si="4"/>
        <v/>
      </c>
      <c r="G232" s="11"/>
      <c r="H232" s="39" t="str">
        <f t="shared" si="5"/>
        <v/>
      </c>
      <c r="I232" s="11"/>
      <c r="J232" s="11"/>
      <c r="K232" s="14"/>
      <c r="L232" s="14"/>
      <c r="M232" s="14"/>
      <c r="N232" s="11"/>
      <c r="O232" s="14"/>
    </row>
    <row r="233" spans="1:15" ht="25" customHeight="1">
      <c r="A233" s="10">
        <v>225</v>
      </c>
      <c r="B233" s="11"/>
      <c r="C233" s="11"/>
      <c r="D233" s="12"/>
      <c r="E233" s="13"/>
      <c r="F233" s="10" t="str">
        <f t="shared" si="4"/>
        <v/>
      </c>
      <c r="G233" s="11"/>
      <c r="H233" s="39" t="str">
        <f t="shared" si="5"/>
        <v/>
      </c>
      <c r="I233" s="11"/>
      <c r="J233" s="11"/>
      <c r="K233" s="14"/>
      <c r="L233" s="14"/>
      <c r="M233" s="14"/>
      <c r="N233" s="11"/>
      <c r="O233" s="14"/>
    </row>
    <row r="234" spans="1:15" ht="25" customHeight="1">
      <c r="A234" s="10">
        <v>226</v>
      </c>
      <c r="B234" s="11"/>
      <c r="C234" s="11"/>
      <c r="D234" s="12"/>
      <c r="E234" s="13"/>
      <c r="F234" s="10" t="str">
        <f t="shared" si="4"/>
        <v/>
      </c>
      <c r="G234" s="11"/>
      <c r="H234" s="39" t="str">
        <f t="shared" si="5"/>
        <v/>
      </c>
      <c r="I234" s="11"/>
      <c r="J234" s="11"/>
      <c r="K234" s="14"/>
      <c r="L234" s="14"/>
      <c r="M234" s="14"/>
      <c r="N234" s="11"/>
      <c r="O234" s="14"/>
    </row>
    <row r="235" spans="1:15" ht="25" customHeight="1">
      <c r="A235" s="10">
        <v>227</v>
      </c>
      <c r="B235" s="11"/>
      <c r="C235" s="11"/>
      <c r="D235" s="12"/>
      <c r="E235" s="13"/>
      <c r="F235" s="10" t="str">
        <f t="shared" si="4"/>
        <v/>
      </c>
      <c r="G235" s="11"/>
      <c r="H235" s="39" t="str">
        <f t="shared" si="5"/>
        <v/>
      </c>
      <c r="I235" s="11"/>
      <c r="J235" s="11"/>
      <c r="K235" s="14"/>
      <c r="L235" s="14"/>
      <c r="M235" s="14"/>
      <c r="N235" s="11"/>
      <c r="O235" s="14"/>
    </row>
    <row r="236" spans="1:15" ht="25" customHeight="1">
      <c r="A236" s="10">
        <v>228</v>
      </c>
      <c r="B236" s="11"/>
      <c r="C236" s="11"/>
      <c r="D236" s="12"/>
      <c r="E236" s="13"/>
      <c r="F236" s="10" t="str">
        <f t="shared" si="4"/>
        <v/>
      </c>
      <c r="G236" s="11"/>
      <c r="H236" s="39" t="str">
        <f t="shared" si="5"/>
        <v/>
      </c>
      <c r="I236" s="11"/>
      <c r="J236" s="11"/>
      <c r="K236" s="14"/>
      <c r="L236" s="14"/>
      <c r="M236" s="14"/>
      <c r="N236" s="11"/>
      <c r="O236" s="14"/>
    </row>
    <row r="237" spans="1:15" ht="25" customHeight="1">
      <c r="A237" s="10">
        <v>229</v>
      </c>
      <c r="B237" s="11"/>
      <c r="C237" s="11"/>
      <c r="D237" s="12"/>
      <c r="E237" s="13"/>
      <c r="F237" s="10" t="str">
        <f t="shared" si="4"/>
        <v/>
      </c>
      <c r="G237" s="11"/>
      <c r="H237" s="39" t="str">
        <f t="shared" si="5"/>
        <v/>
      </c>
      <c r="I237" s="11"/>
      <c r="J237" s="11"/>
      <c r="K237" s="14"/>
      <c r="L237" s="14"/>
      <c r="M237" s="14"/>
      <c r="N237" s="11"/>
      <c r="O237" s="14"/>
    </row>
    <row r="238" spans="1:15" ht="25" customHeight="1">
      <c r="A238" s="10">
        <v>230</v>
      </c>
      <c r="B238" s="11"/>
      <c r="C238" s="11"/>
      <c r="D238" s="12"/>
      <c r="E238" s="13"/>
      <c r="F238" s="10" t="str">
        <f t="shared" si="4"/>
        <v/>
      </c>
      <c r="G238" s="11"/>
      <c r="H238" s="39" t="str">
        <f t="shared" si="5"/>
        <v/>
      </c>
      <c r="I238" s="11"/>
      <c r="J238" s="11"/>
      <c r="K238" s="14"/>
      <c r="L238" s="14"/>
      <c r="M238" s="14"/>
      <c r="N238" s="11"/>
      <c r="O238" s="14"/>
    </row>
    <row r="239" spans="1:15" ht="25" customHeight="1">
      <c r="A239" s="10">
        <v>231</v>
      </c>
      <c r="B239" s="11"/>
      <c r="C239" s="11"/>
      <c r="D239" s="12"/>
      <c r="E239" s="13"/>
      <c r="F239" s="10" t="str">
        <f t="shared" si="4"/>
        <v/>
      </c>
      <c r="G239" s="11"/>
      <c r="H239" s="39" t="str">
        <f t="shared" si="5"/>
        <v/>
      </c>
      <c r="I239" s="11"/>
      <c r="J239" s="11"/>
      <c r="K239" s="14"/>
      <c r="L239" s="14"/>
      <c r="M239" s="14"/>
      <c r="N239" s="11"/>
      <c r="O239" s="14"/>
    </row>
    <row r="240" spans="1:15" ht="25" customHeight="1">
      <c r="A240" s="10">
        <v>232</v>
      </c>
      <c r="B240" s="11"/>
      <c r="C240" s="11"/>
      <c r="D240" s="12"/>
      <c r="E240" s="13"/>
      <c r="F240" s="10" t="str">
        <f t="shared" si="4"/>
        <v/>
      </c>
      <c r="G240" s="11"/>
      <c r="H240" s="39" t="str">
        <f t="shared" si="5"/>
        <v/>
      </c>
      <c r="I240" s="11"/>
      <c r="J240" s="11"/>
      <c r="K240" s="14"/>
      <c r="L240" s="14"/>
      <c r="M240" s="14"/>
      <c r="N240" s="11"/>
      <c r="O240" s="14"/>
    </row>
    <row r="241" spans="1:15" ht="25" customHeight="1">
      <c r="A241" s="10">
        <v>233</v>
      </c>
      <c r="B241" s="11"/>
      <c r="C241" s="11"/>
      <c r="D241" s="12"/>
      <c r="E241" s="13"/>
      <c r="F241" s="10" t="str">
        <f t="shared" si="4"/>
        <v/>
      </c>
      <c r="G241" s="11"/>
      <c r="H241" s="39" t="str">
        <f t="shared" si="5"/>
        <v/>
      </c>
      <c r="I241" s="11"/>
      <c r="J241" s="11"/>
      <c r="K241" s="14"/>
      <c r="L241" s="14"/>
      <c r="M241" s="14"/>
      <c r="N241" s="11"/>
      <c r="O241" s="14"/>
    </row>
    <row r="242" spans="1:15" ht="25" customHeight="1">
      <c r="A242" s="10">
        <v>234</v>
      </c>
      <c r="B242" s="11"/>
      <c r="C242" s="11"/>
      <c r="D242" s="12"/>
      <c r="E242" s="13"/>
      <c r="F242" s="10" t="str">
        <f t="shared" si="4"/>
        <v/>
      </c>
      <c r="G242" s="11"/>
      <c r="H242" s="39" t="str">
        <f t="shared" si="5"/>
        <v/>
      </c>
      <c r="I242" s="11"/>
      <c r="J242" s="11"/>
      <c r="K242" s="14"/>
      <c r="L242" s="14"/>
      <c r="M242" s="14"/>
      <c r="N242" s="11"/>
      <c r="O242" s="14"/>
    </row>
    <row r="243" spans="1:15" ht="25" customHeight="1">
      <c r="A243" s="10">
        <v>235</v>
      </c>
      <c r="B243" s="11"/>
      <c r="C243" s="11"/>
      <c r="D243" s="12"/>
      <c r="E243" s="13"/>
      <c r="F243" s="10" t="str">
        <f t="shared" si="4"/>
        <v/>
      </c>
      <c r="G243" s="11"/>
      <c r="H243" s="39" t="str">
        <f t="shared" si="5"/>
        <v/>
      </c>
      <c r="I243" s="11"/>
      <c r="J243" s="11"/>
      <c r="K243" s="14"/>
      <c r="L243" s="14"/>
      <c r="M243" s="14"/>
      <c r="N243" s="11"/>
      <c r="O243" s="14"/>
    </row>
    <row r="244" spans="1:15" ht="25" customHeight="1">
      <c r="A244" s="10">
        <v>236</v>
      </c>
      <c r="B244" s="11"/>
      <c r="C244" s="11"/>
      <c r="D244" s="12"/>
      <c r="E244" s="13"/>
      <c r="F244" s="10" t="str">
        <f t="shared" si="4"/>
        <v/>
      </c>
      <c r="G244" s="11"/>
      <c r="H244" s="39" t="str">
        <f t="shared" si="5"/>
        <v/>
      </c>
      <c r="I244" s="11"/>
      <c r="J244" s="11"/>
      <c r="K244" s="14"/>
      <c r="L244" s="14"/>
      <c r="M244" s="14"/>
      <c r="N244" s="11"/>
      <c r="O244" s="14"/>
    </row>
    <row r="245" spans="1:15" ht="25" customHeight="1">
      <c r="A245" s="10">
        <v>237</v>
      </c>
      <c r="B245" s="11"/>
      <c r="C245" s="11"/>
      <c r="D245" s="12"/>
      <c r="E245" s="13"/>
      <c r="F245" s="10" t="str">
        <f t="shared" si="4"/>
        <v/>
      </c>
      <c r="G245" s="11"/>
      <c r="H245" s="39" t="str">
        <f t="shared" si="5"/>
        <v/>
      </c>
      <c r="I245" s="11"/>
      <c r="J245" s="11"/>
      <c r="K245" s="14"/>
      <c r="L245" s="14"/>
      <c r="M245" s="14"/>
      <c r="N245" s="11"/>
      <c r="O245" s="14"/>
    </row>
    <row r="246" spans="1:15" ht="25" customHeight="1">
      <c r="A246" s="10">
        <v>238</v>
      </c>
      <c r="B246" s="11"/>
      <c r="C246" s="11"/>
      <c r="D246" s="12"/>
      <c r="E246" s="13"/>
      <c r="F246" s="10" t="str">
        <f t="shared" si="4"/>
        <v/>
      </c>
      <c r="G246" s="11"/>
      <c r="H246" s="39" t="str">
        <f t="shared" si="5"/>
        <v/>
      </c>
      <c r="I246" s="11"/>
      <c r="J246" s="11"/>
      <c r="K246" s="14"/>
      <c r="L246" s="14"/>
      <c r="M246" s="14"/>
      <c r="N246" s="11"/>
      <c r="O246" s="14"/>
    </row>
    <row r="247" spans="1:15" ht="25" customHeight="1">
      <c r="A247" s="10">
        <v>239</v>
      </c>
      <c r="B247" s="11"/>
      <c r="C247" s="11"/>
      <c r="D247" s="12"/>
      <c r="E247" s="13"/>
      <c r="F247" s="10" t="str">
        <f t="shared" si="4"/>
        <v/>
      </c>
      <c r="G247" s="11"/>
      <c r="H247" s="39" t="str">
        <f t="shared" si="5"/>
        <v/>
      </c>
      <c r="I247" s="11"/>
      <c r="J247" s="11"/>
      <c r="K247" s="14"/>
      <c r="L247" s="14"/>
      <c r="M247" s="14"/>
      <c r="N247" s="11"/>
      <c r="O247" s="14"/>
    </row>
    <row r="248" spans="1:15" ht="25" customHeight="1">
      <c r="A248" s="10">
        <v>240</v>
      </c>
      <c r="B248" s="11"/>
      <c r="C248" s="11"/>
      <c r="D248" s="12"/>
      <c r="E248" s="13"/>
      <c r="F248" s="10" t="str">
        <f t="shared" si="4"/>
        <v/>
      </c>
      <c r="G248" s="11"/>
      <c r="H248" s="39" t="str">
        <f t="shared" si="5"/>
        <v/>
      </c>
      <c r="I248" s="11"/>
      <c r="J248" s="11"/>
      <c r="K248" s="14"/>
      <c r="L248" s="14"/>
      <c r="M248" s="14"/>
      <c r="N248" s="11"/>
      <c r="O248" s="14"/>
    </row>
    <row r="249" spans="1:15" ht="25" customHeight="1">
      <c r="A249" s="10">
        <v>241</v>
      </c>
      <c r="B249" s="11"/>
      <c r="C249" s="11"/>
      <c r="D249" s="12"/>
      <c r="E249" s="13"/>
      <c r="F249" s="10" t="str">
        <f t="shared" si="4"/>
        <v/>
      </c>
      <c r="G249" s="11"/>
      <c r="H249" s="39" t="str">
        <f t="shared" si="5"/>
        <v/>
      </c>
      <c r="I249" s="11"/>
      <c r="J249" s="11"/>
      <c r="K249" s="14"/>
      <c r="L249" s="14"/>
      <c r="M249" s="14"/>
      <c r="N249" s="11"/>
      <c r="O249" s="14"/>
    </row>
    <row r="250" spans="1:15" ht="25" customHeight="1">
      <c r="A250" s="10">
        <v>242</v>
      </c>
      <c r="B250" s="11"/>
      <c r="C250" s="11"/>
      <c r="D250" s="12"/>
      <c r="E250" s="13"/>
      <c r="F250" s="10" t="str">
        <f t="shared" si="4"/>
        <v/>
      </c>
      <c r="G250" s="11"/>
      <c r="H250" s="39" t="str">
        <f t="shared" si="5"/>
        <v/>
      </c>
      <c r="I250" s="11"/>
      <c r="J250" s="11"/>
      <c r="K250" s="14"/>
      <c r="L250" s="14"/>
      <c r="M250" s="14"/>
      <c r="N250" s="11"/>
      <c r="O250" s="14"/>
    </row>
    <row r="251" spans="1:15" ht="25" customHeight="1">
      <c r="A251" s="10">
        <v>243</v>
      </c>
      <c r="B251" s="11"/>
      <c r="C251" s="11"/>
      <c r="D251" s="12"/>
      <c r="E251" s="13"/>
      <c r="F251" s="10" t="str">
        <f t="shared" si="4"/>
        <v/>
      </c>
      <c r="G251" s="11"/>
      <c r="H251" s="39" t="str">
        <f t="shared" si="5"/>
        <v/>
      </c>
      <c r="I251" s="11"/>
      <c r="J251" s="11"/>
      <c r="K251" s="14"/>
      <c r="L251" s="14"/>
      <c r="M251" s="14"/>
      <c r="N251" s="11"/>
      <c r="O251" s="14"/>
    </row>
    <row r="252" spans="1:15" ht="25" customHeight="1">
      <c r="A252" s="10">
        <v>244</v>
      </c>
      <c r="B252" s="11"/>
      <c r="C252" s="11"/>
      <c r="D252" s="12"/>
      <c r="E252" s="13"/>
      <c r="F252" s="10" t="str">
        <f t="shared" si="4"/>
        <v/>
      </c>
      <c r="G252" s="11"/>
      <c r="H252" s="39" t="str">
        <f t="shared" si="5"/>
        <v/>
      </c>
      <c r="I252" s="11"/>
      <c r="J252" s="11"/>
      <c r="K252" s="14"/>
      <c r="L252" s="14"/>
      <c r="M252" s="14"/>
      <c r="N252" s="11"/>
      <c r="O252" s="14"/>
    </row>
    <row r="253" spans="1:15" ht="25" customHeight="1">
      <c r="A253" s="10">
        <v>245</v>
      </c>
      <c r="B253" s="11"/>
      <c r="C253" s="11"/>
      <c r="D253" s="12"/>
      <c r="E253" s="13"/>
      <c r="F253" s="10" t="str">
        <f t="shared" si="4"/>
        <v/>
      </c>
      <c r="G253" s="11"/>
      <c r="H253" s="39" t="str">
        <f t="shared" si="5"/>
        <v/>
      </c>
      <c r="I253" s="11"/>
      <c r="J253" s="11"/>
      <c r="K253" s="14"/>
      <c r="L253" s="14"/>
      <c r="M253" s="14"/>
      <c r="N253" s="11"/>
      <c r="O253" s="14"/>
    </row>
    <row r="254" spans="1:15" ht="25" customHeight="1">
      <c r="A254" s="10">
        <v>246</v>
      </c>
      <c r="B254" s="11"/>
      <c r="C254" s="11"/>
      <c r="D254" s="12"/>
      <c r="E254" s="13"/>
      <c r="F254" s="10" t="str">
        <f t="shared" si="4"/>
        <v/>
      </c>
      <c r="G254" s="11"/>
      <c r="H254" s="39" t="str">
        <f t="shared" si="5"/>
        <v/>
      </c>
      <c r="I254" s="11"/>
      <c r="J254" s="11"/>
      <c r="K254" s="14"/>
      <c r="L254" s="14"/>
      <c r="M254" s="14"/>
      <c r="N254" s="11"/>
      <c r="O254" s="14"/>
    </row>
    <row r="255" spans="1:15" ht="25" customHeight="1">
      <c r="A255" s="10">
        <v>247</v>
      </c>
      <c r="B255" s="11"/>
      <c r="C255" s="11"/>
      <c r="D255" s="12"/>
      <c r="E255" s="13"/>
      <c r="F255" s="10" t="str">
        <f t="shared" si="4"/>
        <v/>
      </c>
      <c r="G255" s="11"/>
      <c r="H255" s="39" t="str">
        <f t="shared" si="5"/>
        <v/>
      </c>
      <c r="I255" s="11"/>
      <c r="J255" s="11"/>
      <c r="K255" s="14"/>
      <c r="L255" s="14"/>
      <c r="M255" s="14"/>
      <c r="N255" s="11"/>
      <c r="O255" s="14"/>
    </row>
    <row r="256" spans="1:15" ht="25" customHeight="1">
      <c r="A256" s="10">
        <v>248</v>
      </c>
      <c r="B256" s="11"/>
      <c r="C256" s="11"/>
      <c r="D256" s="12"/>
      <c r="E256" s="13"/>
      <c r="F256" s="10" t="str">
        <f t="shared" si="4"/>
        <v/>
      </c>
      <c r="G256" s="11"/>
      <c r="H256" s="39" t="str">
        <f t="shared" si="5"/>
        <v/>
      </c>
      <c r="I256" s="11"/>
      <c r="J256" s="11"/>
      <c r="K256" s="14"/>
      <c r="L256" s="14"/>
      <c r="M256" s="14"/>
      <c r="N256" s="11"/>
      <c r="O256" s="14"/>
    </row>
    <row r="257" spans="1:15" ht="25" customHeight="1">
      <c r="A257" s="10">
        <v>249</v>
      </c>
      <c r="B257" s="11"/>
      <c r="C257" s="11"/>
      <c r="D257" s="12"/>
      <c r="E257" s="13"/>
      <c r="F257" s="10" t="str">
        <f t="shared" si="4"/>
        <v/>
      </c>
      <c r="G257" s="11"/>
      <c r="H257" s="39" t="str">
        <f t="shared" si="5"/>
        <v/>
      </c>
      <c r="I257" s="11"/>
      <c r="J257" s="11"/>
      <c r="K257" s="14"/>
      <c r="L257" s="14"/>
      <c r="M257" s="14"/>
      <c r="N257" s="11"/>
      <c r="O257" s="14"/>
    </row>
    <row r="258" spans="1:15" ht="25" customHeight="1">
      <c r="A258" s="10">
        <v>250</v>
      </c>
      <c r="B258" s="11"/>
      <c r="C258" s="11"/>
      <c r="D258" s="12"/>
      <c r="E258" s="13"/>
      <c r="F258" s="10" t="str">
        <f t="shared" si="4"/>
        <v/>
      </c>
      <c r="G258" s="11"/>
      <c r="H258" s="39" t="str">
        <f t="shared" si="5"/>
        <v/>
      </c>
      <c r="I258" s="11"/>
      <c r="J258" s="11"/>
      <c r="K258" s="14"/>
      <c r="L258" s="14"/>
      <c r="M258" s="14"/>
      <c r="N258" s="11"/>
      <c r="O258" s="14"/>
    </row>
    <row r="259" spans="1:15" ht="25" customHeight="1">
      <c r="A259" s="10">
        <v>251</v>
      </c>
      <c r="B259" s="11"/>
      <c r="C259" s="11"/>
      <c r="D259" s="12"/>
      <c r="E259" s="13"/>
      <c r="F259" s="10" t="str">
        <f t="shared" si="4"/>
        <v/>
      </c>
      <c r="G259" s="11"/>
      <c r="H259" s="39" t="str">
        <f t="shared" si="5"/>
        <v/>
      </c>
      <c r="I259" s="11"/>
      <c r="J259" s="11"/>
      <c r="K259" s="14"/>
      <c r="L259" s="14"/>
      <c r="M259" s="14"/>
      <c r="N259" s="11"/>
      <c r="O259" s="14"/>
    </row>
    <row r="260" spans="1:15" ht="25" customHeight="1">
      <c r="A260" s="10">
        <v>252</v>
      </c>
      <c r="B260" s="11"/>
      <c r="C260" s="11"/>
      <c r="D260" s="12"/>
      <c r="E260" s="13"/>
      <c r="F260" s="10" t="str">
        <f t="shared" si="4"/>
        <v/>
      </c>
      <c r="G260" s="11"/>
      <c r="H260" s="39" t="str">
        <f t="shared" si="5"/>
        <v/>
      </c>
      <c r="I260" s="11"/>
      <c r="J260" s="11"/>
      <c r="K260" s="14"/>
      <c r="L260" s="14"/>
      <c r="M260" s="14"/>
      <c r="N260" s="11"/>
      <c r="O260" s="14"/>
    </row>
    <row r="261" spans="1:15" ht="25" customHeight="1">
      <c r="A261" s="10">
        <v>253</v>
      </c>
      <c r="B261" s="11"/>
      <c r="C261" s="11"/>
      <c r="D261" s="12"/>
      <c r="E261" s="13"/>
      <c r="F261" s="10" t="str">
        <f t="shared" si="4"/>
        <v/>
      </c>
      <c r="G261" s="11"/>
      <c r="H261" s="39" t="str">
        <f t="shared" si="5"/>
        <v/>
      </c>
      <c r="I261" s="11"/>
      <c r="J261" s="11"/>
      <c r="K261" s="14"/>
      <c r="L261" s="14"/>
      <c r="M261" s="14"/>
      <c r="N261" s="11"/>
      <c r="O261" s="14"/>
    </row>
    <row r="262" spans="1:15" ht="25" customHeight="1">
      <c r="A262" s="10">
        <v>254</v>
      </c>
      <c r="B262" s="11"/>
      <c r="C262" s="11"/>
      <c r="D262" s="12"/>
      <c r="E262" s="13"/>
      <c r="F262" s="10" t="str">
        <f t="shared" si="4"/>
        <v/>
      </c>
      <c r="G262" s="11"/>
      <c r="H262" s="39" t="str">
        <f t="shared" si="5"/>
        <v/>
      </c>
      <c r="I262" s="11"/>
      <c r="J262" s="11"/>
      <c r="K262" s="14"/>
      <c r="L262" s="14"/>
      <c r="M262" s="14"/>
      <c r="N262" s="11"/>
      <c r="O262" s="14"/>
    </row>
    <row r="263" spans="1:15" ht="25" customHeight="1">
      <c r="A263" s="10">
        <v>255</v>
      </c>
      <c r="B263" s="11"/>
      <c r="C263" s="11"/>
      <c r="D263" s="12"/>
      <c r="E263" s="13"/>
      <c r="F263" s="10" t="str">
        <f t="shared" si="4"/>
        <v/>
      </c>
      <c r="G263" s="11"/>
      <c r="H263" s="39" t="str">
        <f t="shared" si="5"/>
        <v/>
      </c>
      <c r="I263" s="11"/>
      <c r="J263" s="11"/>
      <c r="K263" s="14"/>
      <c r="L263" s="14"/>
      <c r="M263" s="14"/>
      <c r="N263" s="11"/>
      <c r="O263" s="14"/>
    </row>
    <row r="264" spans="1:15" ht="25" customHeight="1">
      <c r="A264" s="10">
        <v>256</v>
      </c>
      <c r="B264" s="11"/>
      <c r="C264" s="11"/>
      <c r="D264" s="12"/>
      <c r="E264" s="13"/>
      <c r="F264" s="10" t="str">
        <f t="shared" si="4"/>
        <v/>
      </c>
      <c r="G264" s="11"/>
      <c r="H264" s="39" t="str">
        <f t="shared" si="5"/>
        <v/>
      </c>
      <c r="I264" s="11"/>
      <c r="J264" s="11"/>
      <c r="K264" s="14"/>
      <c r="L264" s="14"/>
      <c r="M264" s="14"/>
      <c r="N264" s="11"/>
      <c r="O264" s="14"/>
    </row>
    <row r="265" spans="1:15" ht="25" customHeight="1">
      <c r="A265" s="10">
        <v>257</v>
      </c>
      <c r="B265" s="11"/>
      <c r="C265" s="11"/>
      <c r="D265" s="12"/>
      <c r="E265" s="13"/>
      <c r="F265" s="10" t="str">
        <f t="shared" si="4"/>
        <v/>
      </c>
      <c r="G265" s="11"/>
      <c r="H265" s="39" t="str">
        <f t="shared" si="5"/>
        <v/>
      </c>
      <c r="I265" s="11"/>
      <c r="J265" s="11"/>
      <c r="K265" s="14"/>
      <c r="L265" s="14"/>
      <c r="M265" s="14"/>
      <c r="N265" s="11"/>
      <c r="O265" s="14"/>
    </row>
    <row r="266" spans="1:15" ht="25" customHeight="1">
      <c r="A266" s="10">
        <v>258</v>
      </c>
      <c r="B266" s="11"/>
      <c r="C266" s="11"/>
      <c r="D266" s="12"/>
      <c r="E266" s="13"/>
      <c r="F266" s="10" t="str">
        <f t="shared" si="4"/>
        <v/>
      </c>
      <c r="G266" s="11"/>
      <c r="H266" s="39" t="str">
        <f t="shared" si="5"/>
        <v/>
      </c>
      <c r="I266" s="11"/>
      <c r="J266" s="11"/>
      <c r="K266" s="14"/>
      <c r="L266" s="14"/>
      <c r="M266" s="14"/>
      <c r="N266" s="11"/>
      <c r="O266" s="14"/>
    </row>
    <row r="267" spans="1:15" ht="25" customHeight="1">
      <c r="A267" s="10">
        <v>259</v>
      </c>
      <c r="B267" s="11"/>
      <c r="C267" s="11"/>
      <c r="D267" s="12"/>
      <c r="E267" s="13"/>
      <c r="F267" s="10" t="str">
        <f t="shared" si="4"/>
        <v/>
      </c>
      <c r="G267" s="11"/>
      <c r="H267" s="39" t="str">
        <f t="shared" si="5"/>
        <v/>
      </c>
      <c r="I267" s="11"/>
      <c r="J267" s="11"/>
      <c r="K267" s="14"/>
      <c r="L267" s="14"/>
      <c r="M267" s="14"/>
      <c r="N267" s="11"/>
      <c r="O267" s="14"/>
    </row>
    <row r="268" spans="1:15" ht="25" customHeight="1">
      <c r="A268" s="10">
        <v>260</v>
      </c>
      <c r="B268" s="11"/>
      <c r="C268" s="11"/>
      <c r="D268" s="12"/>
      <c r="E268" s="13"/>
      <c r="F268" s="10" t="str">
        <f t="shared" si="4"/>
        <v/>
      </c>
      <c r="G268" s="11"/>
      <c r="H268" s="39" t="str">
        <f t="shared" si="5"/>
        <v/>
      </c>
      <c r="I268" s="11"/>
      <c r="J268" s="11"/>
      <c r="K268" s="14"/>
      <c r="L268" s="14"/>
      <c r="M268" s="14"/>
      <c r="N268" s="11"/>
      <c r="O268" s="14"/>
    </row>
    <row r="269" spans="1:15" ht="25" customHeight="1">
      <c r="A269" s="10">
        <v>261</v>
      </c>
      <c r="B269" s="11"/>
      <c r="C269" s="11"/>
      <c r="D269" s="12"/>
      <c r="E269" s="13"/>
      <c r="F269" s="10" t="str">
        <f t="shared" si="4"/>
        <v/>
      </c>
      <c r="G269" s="11"/>
      <c r="H269" s="39" t="str">
        <f t="shared" si="5"/>
        <v/>
      </c>
      <c r="I269" s="11"/>
      <c r="J269" s="11"/>
      <c r="K269" s="14"/>
      <c r="L269" s="14"/>
      <c r="M269" s="14"/>
      <c r="N269" s="11"/>
      <c r="O269" s="14"/>
    </row>
    <row r="270" spans="1:15" ht="25" customHeight="1">
      <c r="A270" s="10">
        <v>262</v>
      </c>
      <c r="B270" s="11"/>
      <c r="C270" s="11"/>
      <c r="D270" s="12"/>
      <c r="E270" s="13"/>
      <c r="F270" s="10" t="str">
        <f t="shared" si="4"/>
        <v/>
      </c>
      <c r="G270" s="11"/>
      <c r="H270" s="39" t="str">
        <f t="shared" si="5"/>
        <v/>
      </c>
      <c r="I270" s="11"/>
      <c r="J270" s="11"/>
      <c r="K270" s="14"/>
      <c r="L270" s="14"/>
      <c r="M270" s="14"/>
      <c r="N270" s="11"/>
      <c r="O270" s="14"/>
    </row>
    <row r="271" spans="1:15" ht="25" customHeight="1">
      <c r="A271" s="10">
        <v>263</v>
      </c>
      <c r="B271" s="11"/>
      <c r="C271" s="11"/>
      <c r="D271" s="12"/>
      <c r="E271" s="13"/>
      <c r="F271" s="10" t="str">
        <f t="shared" si="4"/>
        <v/>
      </c>
      <c r="G271" s="11"/>
      <c r="H271" s="39" t="str">
        <f t="shared" si="5"/>
        <v/>
      </c>
      <c r="I271" s="11"/>
      <c r="J271" s="11"/>
      <c r="K271" s="14"/>
      <c r="L271" s="14"/>
      <c r="M271" s="14"/>
      <c r="N271" s="11"/>
      <c r="O271" s="14"/>
    </row>
    <row r="272" spans="1:15" ht="25" customHeight="1">
      <c r="A272" s="10">
        <v>264</v>
      </c>
      <c r="B272" s="11"/>
      <c r="C272" s="11"/>
      <c r="D272" s="12"/>
      <c r="E272" s="13"/>
      <c r="F272" s="10" t="str">
        <f t="shared" si="4"/>
        <v/>
      </c>
      <c r="G272" s="11"/>
      <c r="H272" s="39" t="str">
        <f t="shared" si="5"/>
        <v/>
      </c>
      <c r="I272" s="11"/>
      <c r="J272" s="11"/>
      <c r="K272" s="14"/>
      <c r="L272" s="14"/>
      <c r="M272" s="14"/>
      <c r="N272" s="11"/>
      <c r="O272" s="14"/>
    </row>
    <row r="273" spans="1:15" ht="25" customHeight="1">
      <c r="A273" s="10">
        <v>265</v>
      </c>
      <c r="B273" s="11"/>
      <c r="C273" s="11"/>
      <c r="D273" s="12"/>
      <c r="E273" s="13"/>
      <c r="F273" s="10" t="str">
        <f t="shared" si="4"/>
        <v/>
      </c>
      <c r="G273" s="11"/>
      <c r="H273" s="39" t="str">
        <f t="shared" si="5"/>
        <v/>
      </c>
      <c r="I273" s="11"/>
      <c r="J273" s="11"/>
      <c r="K273" s="14"/>
      <c r="L273" s="14"/>
      <c r="M273" s="14"/>
      <c r="N273" s="11"/>
      <c r="O273" s="14"/>
    </row>
    <row r="274" spans="1:15" ht="25" customHeight="1">
      <c r="A274" s="10">
        <v>266</v>
      </c>
      <c r="B274" s="11"/>
      <c r="C274" s="11"/>
      <c r="D274" s="12"/>
      <c r="E274" s="13"/>
      <c r="F274" s="10" t="str">
        <f t="shared" ref="F274:F308" si="6">IF($H$2="","",$H$2)</f>
        <v/>
      </c>
      <c r="G274" s="11"/>
      <c r="H274" s="39" t="str">
        <f t="shared" ref="H274:H308" si="7">IF($H$4="","",$H$4)</f>
        <v/>
      </c>
      <c r="I274" s="11"/>
      <c r="J274" s="11"/>
      <c r="K274" s="14"/>
      <c r="L274" s="14"/>
      <c r="M274" s="14"/>
      <c r="N274" s="11"/>
      <c r="O274" s="14"/>
    </row>
    <row r="275" spans="1:15" ht="25" customHeight="1">
      <c r="A275" s="10">
        <v>267</v>
      </c>
      <c r="B275" s="11"/>
      <c r="C275" s="11"/>
      <c r="D275" s="12"/>
      <c r="E275" s="13"/>
      <c r="F275" s="10" t="str">
        <f t="shared" si="6"/>
        <v/>
      </c>
      <c r="G275" s="11"/>
      <c r="H275" s="39" t="str">
        <f t="shared" si="7"/>
        <v/>
      </c>
      <c r="I275" s="11"/>
      <c r="J275" s="11"/>
      <c r="K275" s="14"/>
      <c r="L275" s="14"/>
      <c r="M275" s="14"/>
      <c r="N275" s="11"/>
      <c r="O275" s="14"/>
    </row>
    <row r="276" spans="1:15" ht="25" customHeight="1">
      <c r="A276" s="10">
        <v>268</v>
      </c>
      <c r="B276" s="11"/>
      <c r="C276" s="11"/>
      <c r="D276" s="12"/>
      <c r="E276" s="13"/>
      <c r="F276" s="10" t="str">
        <f t="shared" si="6"/>
        <v/>
      </c>
      <c r="G276" s="11"/>
      <c r="H276" s="39" t="str">
        <f t="shared" si="7"/>
        <v/>
      </c>
      <c r="I276" s="11"/>
      <c r="J276" s="11"/>
      <c r="K276" s="14"/>
      <c r="L276" s="14"/>
      <c r="M276" s="14"/>
      <c r="N276" s="11"/>
      <c r="O276" s="14"/>
    </row>
    <row r="277" spans="1:15" ht="25" customHeight="1">
      <c r="A277" s="10">
        <v>269</v>
      </c>
      <c r="B277" s="11"/>
      <c r="C277" s="11"/>
      <c r="D277" s="12"/>
      <c r="E277" s="13"/>
      <c r="F277" s="10" t="str">
        <f t="shared" si="6"/>
        <v/>
      </c>
      <c r="G277" s="11"/>
      <c r="H277" s="39" t="str">
        <f t="shared" si="7"/>
        <v/>
      </c>
      <c r="I277" s="11"/>
      <c r="J277" s="11"/>
      <c r="K277" s="14"/>
      <c r="L277" s="14"/>
      <c r="M277" s="14"/>
      <c r="N277" s="11"/>
      <c r="O277" s="14"/>
    </row>
    <row r="278" spans="1:15" ht="25" customHeight="1">
      <c r="A278" s="10">
        <v>270</v>
      </c>
      <c r="B278" s="11"/>
      <c r="C278" s="11"/>
      <c r="D278" s="12"/>
      <c r="E278" s="13"/>
      <c r="F278" s="10" t="str">
        <f t="shared" si="6"/>
        <v/>
      </c>
      <c r="G278" s="11"/>
      <c r="H278" s="39" t="str">
        <f t="shared" si="7"/>
        <v/>
      </c>
      <c r="I278" s="11"/>
      <c r="J278" s="11"/>
      <c r="K278" s="14"/>
      <c r="L278" s="14"/>
      <c r="M278" s="14"/>
      <c r="N278" s="11"/>
      <c r="O278" s="14"/>
    </row>
    <row r="279" spans="1:15" ht="25" customHeight="1">
      <c r="A279" s="10">
        <v>271</v>
      </c>
      <c r="B279" s="11"/>
      <c r="C279" s="11"/>
      <c r="D279" s="12"/>
      <c r="E279" s="13"/>
      <c r="F279" s="10" t="str">
        <f t="shared" si="6"/>
        <v/>
      </c>
      <c r="G279" s="11"/>
      <c r="H279" s="39" t="str">
        <f t="shared" si="7"/>
        <v/>
      </c>
      <c r="I279" s="11"/>
      <c r="J279" s="11"/>
      <c r="K279" s="14"/>
      <c r="L279" s="14"/>
      <c r="M279" s="14"/>
      <c r="N279" s="11"/>
      <c r="O279" s="14"/>
    </row>
    <row r="280" spans="1:15" ht="25" customHeight="1">
      <c r="A280" s="10">
        <v>272</v>
      </c>
      <c r="B280" s="11"/>
      <c r="C280" s="11"/>
      <c r="D280" s="12"/>
      <c r="E280" s="13"/>
      <c r="F280" s="10" t="str">
        <f t="shared" si="6"/>
        <v/>
      </c>
      <c r="G280" s="11"/>
      <c r="H280" s="39" t="str">
        <f t="shared" si="7"/>
        <v/>
      </c>
      <c r="I280" s="11"/>
      <c r="J280" s="11"/>
      <c r="K280" s="14"/>
      <c r="L280" s="14"/>
      <c r="M280" s="14"/>
      <c r="N280" s="11"/>
      <c r="O280" s="14"/>
    </row>
    <row r="281" spans="1:15" ht="25" customHeight="1">
      <c r="A281" s="10">
        <v>273</v>
      </c>
      <c r="B281" s="11"/>
      <c r="C281" s="11"/>
      <c r="D281" s="12"/>
      <c r="E281" s="13"/>
      <c r="F281" s="10" t="str">
        <f t="shared" si="6"/>
        <v/>
      </c>
      <c r="G281" s="11"/>
      <c r="H281" s="39" t="str">
        <f t="shared" si="7"/>
        <v/>
      </c>
      <c r="I281" s="11"/>
      <c r="J281" s="11"/>
      <c r="K281" s="14"/>
      <c r="L281" s="14"/>
      <c r="M281" s="14"/>
      <c r="N281" s="11"/>
      <c r="O281" s="14"/>
    </row>
    <row r="282" spans="1:15" ht="25" customHeight="1">
      <c r="A282" s="10">
        <v>274</v>
      </c>
      <c r="B282" s="11"/>
      <c r="C282" s="11"/>
      <c r="D282" s="12"/>
      <c r="E282" s="13"/>
      <c r="F282" s="10" t="str">
        <f t="shared" si="6"/>
        <v/>
      </c>
      <c r="G282" s="11"/>
      <c r="H282" s="39" t="str">
        <f t="shared" si="7"/>
        <v/>
      </c>
      <c r="I282" s="11"/>
      <c r="J282" s="11"/>
      <c r="K282" s="14"/>
      <c r="L282" s="14"/>
      <c r="M282" s="14"/>
      <c r="N282" s="11"/>
      <c r="O282" s="14"/>
    </row>
    <row r="283" spans="1:15" ht="25" customHeight="1">
      <c r="A283" s="10">
        <v>275</v>
      </c>
      <c r="B283" s="11"/>
      <c r="C283" s="11"/>
      <c r="D283" s="12"/>
      <c r="E283" s="13"/>
      <c r="F283" s="10" t="str">
        <f t="shared" si="6"/>
        <v/>
      </c>
      <c r="G283" s="11"/>
      <c r="H283" s="39" t="str">
        <f t="shared" si="7"/>
        <v/>
      </c>
      <c r="I283" s="11"/>
      <c r="J283" s="11"/>
      <c r="K283" s="14"/>
      <c r="L283" s="14"/>
      <c r="M283" s="14"/>
      <c r="N283" s="11"/>
      <c r="O283" s="14"/>
    </row>
    <row r="284" spans="1:15" ht="25" customHeight="1">
      <c r="A284" s="10">
        <v>276</v>
      </c>
      <c r="B284" s="11"/>
      <c r="C284" s="11"/>
      <c r="D284" s="12"/>
      <c r="E284" s="13"/>
      <c r="F284" s="10" t="str">
        <f t="shared" si="6"/>
        <v/>
      </c>
      <c r="G284" s="11"/>
      <c r="H284" s="39" t="str">
        <f t="shared" si="7"/>
        <v/>
      </c>
      <c r="I284" s="11"/>
      <c r="J284" s="11"/>
      <c r="K284" s="14"/>
      <c r="L284" s="14"/>
      <c r="M284" s="14"/>
      <c r="N284" s="11"/>
      <c r="O284" s="14"/>
    </row>
    <row r="285" spans="1:15" ht="25" customHeight="1">
      <c r="A285" s="10">
        <v>277</v>
      </c>
      <c r="B285" s="11"/>
      <c r="C285" s="11"/>
      <c r="D285" s="12"/>
      <c r="E285" s="13"/>
      <c r="F285" s="10" t="str">
        <f t="shared" si="6"/>
        <v/>
      </c>
      <c r="G285" s="11"/>
      <c r="H285" s="39" t="str">
        <f t="shared" si="7"/>
        <v/>
      </c>
      <c r="I285" s="11"/>
      <c r="J285" s="11"/>
      <c r="K285" s="14"/>
      <c r="L285" s="14"/>
      <c r="M285" s="14"/>
      <c r="N285" s="11"/>
      <c r="O285" s="14"/>
    </row>
    <row r="286" spans="1:15" ht="25" customHeight="1">
      <c r="A286" s="10">
        <v>278</v>
      </c>
      <c r="B286" s="11"/>
      <c r="C286" s="11"/>
      <c r="D286" s="12"/>
      <c r="E286" s="13"/>
      <c r="F286" s="10" t="str">
        <f t="shared" si="6"/>
        <v/>
      </c>
      <c r="G286" s="11"/>
      <c r="H286" s="39" t="str">
        <f t="shared" si="7"/>
        <v/>
      </c>
      <c r="I286" s="11"/>
      <c r="J286" s="11"/>
      <c r="K286" s="14"/>
      <c r="L286" s="14"/>
      <c r="M286" s="14"/>
      <c r="N286" s="11"/>
      <c r="O286" s="14"/>
    </row>
    <row r="287" spans="1:15" ht="25" customHeight="1">
      <c r="A287" s="10">
        <v>279</v>
      </c>
      <c r="B287" s="11"/>
      <c r="C287" s="11"/>
      <c r="D287" s="12"/>
      <c r="E287" s="13"/>
      <c r="F287" s="10" t="str">
        <f t="shared" si="6"/>
        <v/>
      </c>
      <c r="G287" s="11"/>
      <c r="H287" s="39" t="str">
        <f t="shared" si="7"/>
        <v/>
      </c>
      <c r="I287" s="11"/>
      <c r="J287" s="11"/>
      <c r="K287" s="14"/>
      <c r="L287" s="14"/>
      <c r="M287" s="14"/>
      <c r="N287" s="11"/>
      <c r="O287" s="14"/>
    </row>
    <row r="288" spans="1:15" ht="25" customHeight="1">
      <c r="A288" s="10">
        <v>280</v>
      </c>
      <c r="B288" s="11"/>
      <c r="C288" s="11"/>
      <c r="D288" s="12"/>
      <c r="E288" s="13"/>
      <c r="F288" s="10" t="str">
        <f t="shared" si="6"/>
        <v/>
      </c>
      <c r="G288" s="11"/>
      <c r="H288" s="39" t="str">
        <f t="shared" si="7"/>
        <v/>
      </c>
      <c r="I288" s="11"/>
      <c r="J288" s="11"/>
      <c r="K288" s="14"/>
      <c r="L288" s="14"/>
      <c r="M288" s="14"/>
      <c r="N288" s="11"/>
      <c r="O288" s="14"/>
    </row>
    <row r="289" spans="1:15" ht="25" customHeight="1">
      <c r="A289" s="10">
        <v>281</v>
      </c>
      <c r="B289" s="11"/>
      <c r="C289" s="11"/>
      <c r="D289" s="12"/>
      <c r="E289" s="13"/>
      <c r="F289" s="10" t="str">
        <f t="shared" si="6"/>
        <v/>
      </c>
      <c r="G289" s="11"/>
      <c r="H289" s="39" t="str">
        <f t="shared" si="7"/>
        <v/>
      </c>
      <c r="I289" s="11"/>
      <c r="J289" s="11"/>
      <c r="K289" s="14"/>
      <c r="L289" s="14"/>
      <c r="M289" s="14"/>
      <c r="N289" s="11"/>
      <c r="O289" s="14"/>
    </row>
    <row r="290" spans="1:15" ht="25" customHeight="1">
      <c r="A290" s="10">
        <v>282</v>
      </c>
      <c r="B290" s="11"/>
      <c r="C290" s="11"/>
      <c r="D290" s="12"/>
      <c r="E290" s="13"/>
      <c r="F290" s="10" t="str">
        <f t="shared" si="6"/>
        <v/>
      </c>
      <c r="G290" s="11"/>
      <c r="H290" s="39" t="str">
        <f t="shared" si="7"/>
        <v/>
      </c>
      <c r="I290" s="11"/>
      <c r="J290" s="11"/>
      <c r="K290" s="14"/>
      <c r="L290" s="14"/>
      <c r="M290" s="14"/>
      <c r="N290" s="11"/>
      <c r="O290" s="14"/>
    </row>
    <row r="291" spans="1:15" ht="25" customHeight="1">
      <c r="A291" s="10">
        <v>283</v>
      </c>
      <c r="B291" s="11"/>
      <c r="C291" s="11"/>
      <c r="D291" s="12"/>
      <c r="E291" s="13"/>
      <c r="F291" s="10" t="str">
        <f t="shared" si="6"/>
        <v/>
      </c>
      <c r="G291" s="11"/>
      <c r="H291" s="39" t="str">
        <f t="shared" si="7"/>
        <v/>
      </c>
      <c r="I291" s="11"/>
      <c r="J291" s="11"/>
      <c r="K291" s="14"/>
      <c r="L291" s="14"/>
      <c r="M291" s="14"/>
      <c r="N291" s="11"/>
      <c r="O291" s="14"/>
    </row>
    <row r="292" spans="1:15" ht="25" customHeight="1">
      <c r="A292" s="10">
        <v>284</v>
      </c>
      <c r="B292" s="11"/>
      <c r="C292" s="11"/>
      <c r="D292" s="12"/>
      <c r="E292" s="13"/>
      <c r="F292" s="10" t="str">
        <f t="shared" si="6"/>
        <v/>
      </c>
      <c r="G292" s="11"/>
      <c r="H292" s="39" t="str">
        <f t="shared" si="7"/>
        <v/>
      </c>
      <c r="I292" s="11"/>
      <c r="J292" s="11"/>
      <c r="K292" s="14"/>
      <c r="L292" s="14"/>
      <c r="M292" s="14"/>
      <c r="N292" s="11"/>
      <c r="O292" s="14"/>
    </row>
    <row r="293" spans="1:15" ht="25" customHeight="1">
      <c r="A293" s="10">
        <v>285</v>
      </c>
      <c r="B293" s="11"/>
      <c r="C293" s="11"/>
      <c r="D293" s="12"/>
      <c r="E293" s="13"/>
      <c r="F293" s="10" t="str">
        <f t="shared" si="6"/>
        <v/>
      </c>
      <c r="G293" s="11"/>
      <c r="H293" s="39" t="str">
        <f t="shared" si="7"/>
        <v/>
      </c>
      <c r="I293" s="11"/>
      <c r="J293" s="11"/>
      <c r="K293" s="14"/>
      <c r="L293" s="14"/>
      <c r="M293" s="14"/>
      <c r="N293" s="11"/>
      <c r="O293" s="14"/>
    </row>
    <row r="294" spans="1:15" ht="25" customHeight="1">
      <c r="A294" s="10">
        <v>286</v>
      </c>
      <c r="B294" s="11"/>
      <c r="C294" s="11"/>
      <c r="D294" s="12"/>
      <c r="E294" s="13"/>
      <c r="F294" s="10" t="str">
        <f t="shared" si="6"/>
        <v/>
      </c>
      <c r="G294" s="11"/>
      <c r="H294" s="39" t="str">
        <f t="shared" si="7"/>
        <v/>
      </c>
      <c r="I294" s="11"/>
      <c r="J294" s="11"/>
      <c r="K294" s="14"/>
      <c r="L294" s="14"/>
      <c r="M294" s="14"/>
      <c r="N294" s="11"/>
      <c r="O294" s="14"/>
    </row>
    <row r="295" spans="1:15" ht="25" customHeight="1">
      <c r="A295" s="10">
        <v>287</v>
      </c>
      <c r="B295" s="11"/>
      <c r="C295" s="11"/>
      <c r="D295" s="12"/>
      <c r="E295" s="13"/>
      <c r="F295" s="10" t="str">
        <f t="shared" si="6"/>
        <v/>
      </c>
      <c r="G295" s="11"/>
      <c r="H295" s="39" t="str">
        <f t="shared" si="7"/>
        <v/>
      </c>
      <c r="I295" s="11"/>
      <c r="J295" s="11"/>
      <c r="K295" s="14"/>
      <c r="L295" s="14"/>
      <c r="M295" s="14"/>
      <c r="N295" s="11"/>
      <c r="O295" s="14"/>
    </row>
    <row r="296" spans="1:15" ht="25" customHeight="1">
      <c r="A296" s="10">
        <v>288</v>
      </c>
      <c r="B296" s="11"/>
      <c r="C296" s="11"/>
      <c r="D296" s="12"/>
      <c r="E296" s="13"/>
      <c r="F296" s="10" t="str">
        <f t="shared" si="6"/>
        <v/>
      </c>
      <c r="G296" s="11"/>
      <c r="H296" s="39" t="str">
        <f t="shared" si="7"/>
        <v/>
      </c>
      <c r="I296" s="11"/>
      <c r="J296" s="11"/>
      <c r="K296" s="14"/>
      <c r="L296" s="14"/>
      <c r="M296" s="14"/>
      <c r="N296" s="11"/>
      <c r="O296" s="14"/>
    </row>
    <row r="297" spans="1:15" ht="25" customHeight="1">
      <c r="A297" s="10">
        <v>289</v>
      </c>
      <c r="B297" s="11"/>
      <c r="C297" s="11"/>
      <c r="D297" s="12"/>
      <c r="E297" s="13"/>
      <c r="F297" s="10" t="str">
        <f t="shared" si="6"/>
        <v/>
      </c>
      <c r="G297" s="11"/>
      <c r="H297" s="39" t="str">
        <f t="shared" si="7"/>
        <v/>
      </c>
      <c r="I297" s="11"/>
      <c r="J297" s="11"/>
      <c r="K297" s="14"/>
      <c r="L297" s="14"/>
      <c r="M297" s="14"/>
      <c r="N297" s="11"/>
      <c r="O297" s="14"/>
    </row>
    <row r="298" spans="1:15" ht="25" customHeight="1">
      <c r="A298" s="10">
        <v>290</v>
      </c>
      <c r="B298" s="11"/>
      <c r="C298" s="11"/>
      <c r="D298" s="12"/>
      <c r="E298" s="13"/>
      <c r="F298" s="10" t="str">
        <f t="shared" si="6"/>
        <v/>
      </c>
      <c r="G298" s="11"/>
      <c r="H298" s="39" t="str">
        <f t="shared" si="7"/>
        <v/>
      </c>
      <c r="I298" s="11"/>
      <c r="J298" s="11"/>
      <c r="K298" s="14"/>
      <c r="L298" s="14"/>
      <c r="M298" s="14"/>
      <c r="N298" s="11"/>
      <c r="O298" s="14"/>
    </row>
    <row r="299" spans="1:15" ht="25" customHeight="1">
      <c r="A299" s="10">
        <v>291</v>
      </c>
      <c r="B299" s="11"/>
      <c r="C299" s="11"/>
      <c r="D299" s="12"/>
      <c r="E299" s="13"/>
      <c r="F299" s="10" t="str">
        <f t="shared" si="6"/>
        <v/>
      </c>
      <c r="G299" s="11"/>
      <c r="H299" s="39" t="str">
        <f t="shared" si="7"/>
        <v/>
      </c>
      <c r="I299" s="11"/>
      <c r="J299" s="11"/>
      <c r="K299" s="14"/>
      <c r="L299" s="14"/>
      <c r="M299" s="14"/>
      <c r="N299" s="11"/>
      <c r="O299" s="14"/>
    </row>
    <row r="300" spans="1:15" ht="25" customHeight="1">
      <c r="A300" s="10">
        <v>292</v>
      </c>
      <c r="B300" s="11"/>
      <c r="C300" s="11"/>
      <c r="D300" s="12"/>
      <c r="E300" s="13"/>
      <c r="F300" s="10" t="str">
        <f t="shared" si="6"/>
        <v/>
      </c>
      <c r="G300" s="11"/>
      <c r="H300" s="39" t="str">
        <f t="shared" si="7"/>
        <v/>
      </c>
      <c r="I300" s="11"/>
      <c r="J300" s="11"/>
      <c r="K300" s="14"/>
      <c r="L300" s="14"/>
      <c r="M300" s="14"/>
      <c r="N300" s="11"/>
      <c r="O300" s="14"/>
    </row>
    <row r="301" spans="1:15" ht="25" customHeight="1">
      <c r="A301" s="10">
        <v>293</v>
      </c>
      <c r="B301" s="11"/>
      <c r="C301" s="11"/>
      <c r="D301" s="12"/>
      <c r="E301" s="13"/>
      <c r="F301" s="10" t="str">
        <f t="shared" si="6"/>
        <v/>
      </c>
      <c r="G301" s="11"/>
      <c r="H301" s="39" t="str">
        <f t="shared" si="7"/>
        <v/>
      </c>
      <c r="I301" s="11"/>
      <c r="J301" s="11"/>
      <c r="K301" s="14"/>
      <c r="L301" s="14"/>
      <c r="M301" s="14"/>
      <c r="N301" s="11"/>
      <c r="O301" s="14"/>
    </row>
    <row r="302" spans="1:15" ht="25" customHeight="1">
      <c r="A302" s="10">
        <v>294</v>
      </c>
      <c r="B302" s="11"/>
      <c r="C302" s="11"/>
      <c r="D302" s="12"/>
      <c r="E302" s="13"/>
      <c r="F302" s="10" t="str">
        <f t="shared" si="6"/>
        <v/>
      </c>
      <c r="G302" s="11"/>
      <c r="H302" s="39" t="str">
        <f t="shared" si="7"/>
        <v/>
      </c>
      <c r="I302" s="11"/>
      <c r="J302" s="11"/>
      <c r="K302" s="14"/>
      <c r="L302" s="14"/>
      <c r="M302" s="14"/>
      <c r="N302" s="11"/>
      <c r="O302" s="14"/>
    </row>
    <row r="303" spans="1:15" ht="25" customHeight="1">
      <c r="A303" s="10">
        <v>295</v>
      </c>
      <c r="B303" s="11"/>
      <c r="C303" s="11"/>
      <c r="D303" s="12"/>
      <c r="E303" s="13"/>
      <c r="F303" s="10" t="str">
        <f t="shared" si="6"/>
        <v/>
      </c>
      <c r="G303" s="11"/>
      <c r="H303" s="39" t="str">
        <f t="shared" si="7"/>
        <v/>
      </c>
      <c r="I303" s="11"/>
      <c r="J303" s="11"/>
      <c r="K303" s="14"/>
      <c r="L303" s="14"/>
      <c r="M303" s="14"/>
      <c r="N303" s="11"/>
      <c r="O303" s="14"/>
    </row>
    <row r="304" spans="1:15" ht="25" customHeight="1">
      <c r="A304" s="10">
        <v>296</v>
      </c>
      <c r="B304" s="11"/>
      <c r="C304" s="11"/>
      <c r="D304" s="12"/>
      <c r="E304" s="13"/>
      <c r="F304" s="10" t="str">
        <f t="shared" si="6"/>
        <v/>
      </c>
      <c r="G304" s="11"/>
      <c r="H304" s="39" t="str">
        <f t="shared" si="7"/>
        <v/>
      </c>
      <c r="I304" s="11"/>
      <c r="J304" s="11"/>
      <c r="K304" s="14"/>
      <c r="L304" s="14"/>
      <c r="M304" s="14"/>
      <c r="N304" s="11"/>
      <c r="O304" s="14"/>
    </row>
    <row r="305" spans="1:15" ht="25" customHeight="1">
      <c r="A305" s="10">
        <v>297</v>
      </c>
      <c r="B305" s="11"/>
      <c r="C305" s="11"/>
      <c r="D305" s="12"/>
      <c r="E305" s="13"/>
      <c r="F305" s="10" t="str">
        <f t="shared" si="6"/>
        <v/>
      </c>
      <c r="G305" s="11"/>
      <c r="H305" s="39" t="str">
        <f t="shared" si="7"/>
        <v/>
      </c>
      <c r="I305" s="11"/>
      <c r="J305" s="11"/>
      <c r="K305" s="14"/>
      <c r="L305" s="14"/>
      <c r="M305" s="14"/>
      <c r="N305" s="11"/>
      <c r="O305" s="14"/>
    </row>
    <row r="306" spans="1:15" ht="25" customHeight="1">
      <c r="A306" s="10">
        <v>298</v>
      </c>
      <c r="B306" s="11"/>
      <c r="C306" s="11"/>
      <c r="D306" s="12"/>
      <c r="E306" s="13"/>
      <c r="F306" s="10" t="str">
        <f t="shared" si="6"/>
        <v/>
      </c>
      <c r="G306" s="11"/>
      <c r="H306" s="39" t="str">
        <f t="shared" si="7"/>
        <v/>
      </c>
      <c r="I306" s="11"/>
      <c r="J306" s="11"/>
      <c r="K306" s="14"/>
      <c r="L306" s="14"/>
      <c r="M306" s="14"/>
      <c r="N306" s="11"/>
      <c r="O306" s="14"/>
    </row>
    <row r="307" spans="1:15" ht="25" customHeight="1">
      <c r="A307" s="10">
        <v>299</v>
      </c>
      <c r="B307" s="11"/>
      <c r="C307" s="11"/>
      <c r="D307" s="12"/>
      <c r="E307" s="13"/>
      <c r="F307" s="10" t="str">
        <f t="shared" si="6"/>
        <v/>
      </c>
      <c r="G307" s="11"/>
      <c r="H307" s="39" t="str">
        <f t="shared" si="7"/>
        <v/>
      </c>
      <c r="I307" s="11"/>
      <c r="J307" s="11"/>
      <c r="K307" s="14"/>
      <c r="L307" s="14"/>
      <c r="M307" s="14"/>
      <c r="N307" s="11"/>
      <c r="O307" s="14"/>
    </row>
    <row r="308" spans="1:15" ht="25" customHeight="1">
      <c r="A308" s="10">
        <v>300</v>
      </c>
      <c r="B308" s="11"/>
      <c r="C308" s="11"/>
      <c r="D308" s="12"/>
      <c r="E308" s="13"/>
      <c r="F308" s="10" t="str">
        <f t="shared" si="6"/>
        <v/>
      </c>
      <c r="G308" s="11"/>
      <c r="H308" s="39" t="str">
        <f t="shared" si="7"/>
        <v/>
      </c>
      <c r="I308" s="11"/>
      <c r="J308" s="11"/>
      <c r="K308" s="14"/>
      <c r="L308" s="14"/>
      <c r="M308" s="14"/>
      <c r="N308" s="11"/>
      <c r="O308" s="14"/>
    </row>
  </sheetData>
  <sheetProtection algorithmName="SHA-512" hashValue="PU1loA3TDWTf+nM8V3vW9rLKZyWd1tpaPnkM2TEQZOLWZ5clKWNigb8zclnnK75DWlR5uX93x4MgKh+DKE7krA==" saltValue="pnMDjnUehJ8hbxBHnt+Aaw==" spinCount="100000" sheet="1" selectLockedCells="1"/>
  <mergeCells count="18">
    <mergeCell ref="A1:O1"/>
    <mergeCell ref="C5:D5"/>
    <mergeCell ref="E5:F5"/>
    <mergeCell ref="L4:O4"/>
    <mergeCell ref="H2:J3"/>
    <mergeCell ref="H4:J4"/>
    <mergeCell ref="L2:O2"/>
    <mergeCell ref="L3:O3"/>
    <mergeCell ref="A4:B6"/>
    <mergeCell ref="C6:D6"/>
    <mergeCell ref="E4:F4"/>
    <mergeCell ref="E6:F6"/>
    <mergeCell ref="A2:B3"/>
    <mergeCell ref="G2:G3"/>
    <mergeCell ref="Q8:T8"/>
    <mergeCell ref="C2:F3"/>
    <mergeCell ref="C4:D4"/>
    <mergeCell ref="H5:H6"/>
  </mergeCells>
  <phoneticPr fontId="1"/>
  <conditionalFormatting sqref="B9:E308 G9:G308 I9:O308">
    <cfRule type="containsBlanks" dxfId="8" priority="6">
      <formula>LEN(TRIM(B9))=0</formula>
    </cfRule>
  </conditionalFormatting>
  <conditionalFormatting sqref="C2 H2 L2:O4 H4 C4:C6 E4:E6">
    <cfRule type="containsBlanks" dxfId="7" priority="1">
      <formula>LEN(TRIM(C2))=0</formula>
    </cfRule>
  </conditionalFormatting>
  <conditionalFormatting sqref="I5">
    <cfRule type="containsBlanks" dxfId="6" priority="5">
      <formula>LEN(TRIM(I5))=0</formula>
    </cfRule>
  </conditionalFormatting>
  <conditionalFormatting sqref="M6">
    <cfRule type="containsBlanks" dxfId="5" priority="2">
      <formula>LEN(TRIM(M6))=0</formula>
    </cfRule>
  </conditionalFormatting>
  <dataValidations count="4">
    <dataValidation imeMode="fullKatakana" allowBlank="1" showInputMessage="1" showErrorMessage="1" sqref="H9:H308 K9:L308" xr:uid="{7FF085C4-6DFB-4FD8-9C8A-8D361AF95AFD}"/>
    <dataValidation imeMode="halfAlpha" allowBlank="1" showInputMessage="1" showErrorMessage="1" sqref="E9:E308" xr:uid="{35E62326-F28C-4BFD-A9EF-183A40E67CEA}"/>
    <dataValidation type="list" allowBlank="1" showInputMessage="1" showErrorMessage="1" sqref="B9:B308" xr:uid="{F3768C24-6382-47A7-8AA2-3A0237D16B43}">
      <formula1>"男,女"</formula1>
    </dataValidation>
    <dataValidation type="list" allowBlank="1" showInputMessage="1" showErrorMessage="1" sqref="N9:N308 C9:C308" xr:uid="{EA62E81E-E73A-4E38-832E-061406BF61BA}">
      <formula1>INDIRECT(B9)</formula1>
    </dataValidation>
  </dataValidations>
  <pageMargins left="0.39370078740157483" right="0.39370078740157483" top="0.39370078740157483" bottom="0.39370078740157483" header="0.51181102362204722" footer="0.51181102362204722"/>
  <pageSetup paperSize="9" scale="70" fitToHeight="0" orientation="landscape" horizontalDpi="203" verticalDpi="203" r:id="rId1"/>
  <headerFooter alignWithMargins="0"/>
  <rowBreaks count="1" manualBreakCount="1">
    <brk id="3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CBC416-D003-4165-8F15-5D6BDD738FE5}">
          <x14:formula1>
            <xm:f>コード表!$M$2:$M$6</xm:f>
          </x14:formula1>
          <xm:sqref>M9:M308</xm:sqref>
        </x14:dataValidation>
        <x14:dataValidation type="list" allowBlank="1" showInputMessage="1" showErrorMessage="1" xr:uid="{3B556C36-3A6F-43B1-AD87-A070D2F9CBBD}">
          <x14:formula1>
            <xm:f>コード表!$P$3:$P$8</xm:f>
          </x14:formula1>
          <xm:sqref>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E74D-15E4-4051-9A9B-A6AF7F3A6766}">
  <dimension ref="A2:T59"/>
  <sheetViews>
    <sheetView workbookViewId="0">
      <selection sqref="A1:O1"/>
    </sheetView>
  </sheetViews>
  <sheetFormatPr defaultRowHeight="13"/>
  <cols>
    <col min="1" max="1" width="8.7265625" style="19"/>
    <col min="2" max="2" width="15.7265625" style="19" customWidth="1"/>
    <col min="3" max="3" width="6.26953125" style="19" bestFit="1" customWidth="1"/>
    <col min="4" max="4" width="11.26953125" style="19" customWidth="1"/>
    <col min="5" max="5" width="8.7265625" style="19"/>
    <col min="6" max="6" width="8.7265625" style="20" hidden="1" customWidth="1"/>
    <col min="7" max="7" width="5.26953125" style="1" hidden="1" customWidth="1"/>
    <col min="8" max="8" width="6.26953125" style="19" hidden="1" customWidth="1"/>
    <col min="9" max="9" width="11.26953125" style="19" hidden="1" customWidth="1"/>
    <col min="10" max="10" width="8.7265625" style="19" hidden="1" customWidth="1"/>
    <col min="11" max="11" width="9.26953125" style="19" hidden="1" customWidth="1"/>
    <col min="12" max="12" width="8.7265625" style="19" hidden="1" customWidth="1"/>
    <col min="13" max="13" width="9.26953125" style="19" hidden="1" customWidth="1"/>
    <col min="14" max="15" width="8.7265625" style="19" hidden="1" customWidth="1"/>
    <col min="16" max="16" width="5.26953125" style="19" hidden="1" customWidth="1"/>
    <col min="17" max="19" width="8.7265625" style="19" hidden="1" customWidth="1"/>
    <col min="20" max="20" width="0" style="19" hidden="1" customWidth="1"/>
    <col min="21" max="16384" width="8.7265625" style="19"/>
  </cols>
  <sheetData>
    <row r="2" spans="1:20">
      <c r="A2" s="46" t="s">
        <v>151</v>
      </c>
      <c r="B2" s="19" t="s">
        <v>34</v>
      </c>
      <c r="C2" s="19" t="s">
        <v>35</v>
      </c>
      <c r="D2" s="19" t="s">
        <v>36</v>
      </c>
      <c r="G2" s="1" t="s">
        <v>37</v>
      </c>
      <c r="H2" s="19" t="s">
        <v>38</v>
      </c>
      <c r="I2" s="19" t="s">
        <v>39</v>
      </c>
      <c r="L2" s="1">
        <v>1</v>
      </c>
      <c r="M2" s="19" t="s">
        <v>45</v>
      </c>
      <c r="N2" s="1">
        <v>1</v>
      </c>
      <c r="P2" s="19" t="s">
        <v>130</v>
      </c>
      <c r="Q2" s="19" t="s">
        <v>131</v>
      </c>
      <c r="R2" s="19" t="s">
        <v>128</v>
      </c>
      <c r="S2" s="19" t="s">
        <v>129</v>
      </c>
    </row>
    <row r="3" spans="1:20">
      <c r="A3" s="19">
        <f>COUNTIFS(入力シート!B:B,"男",入力シート!C:C,B3)</f>
        <v>0</v>
      </c>
      <c r="B3" s="19" t="s">
        <v>56</v>
      </c>
      <c r="C3" s="19">
        <v>0</v>
      </c>
      <c r="D3" s="19" t="s">
        <v>71</v>
      </c>
      <c r="F3" s="20" t="s">
        <v>42</v>
      </c>
      <c r="G3" s="1">
        <v>4</v>
      </c>
      <c r="H3" s="19">
        <v>22</v>
      </c>
      <c r="I3" s="19">
        <v>20041231</v>
      </c>
      <c r="L3" s="1">
        <v>2</v>
      </c>
      <c r="M3" s="19" t="s">
        <v>42</v>
      </c>
      <c r="N3" s="1">
        <v>2</v>
      </c>
      <c r="P3" s="19" t="s">
        <v>132</v>
      </c>
      <c r="Q3" s="19" t="s">
        <v>137</v>
      </c>
      <c r="R3" s="19">
        <v>500</v>
      </c>
      <c r="S3" s="19">
        <v>600</v>
      </c>
      <c r="T3" s="19" t="s">
        <v>155</v>
      </c>
    </row>
    <row r="4" spans="1:20">
      <c r="A4" s="19">
        <f>COUNTIFS(入力シート!B:B,"男",入力シート!C:C,B4)</f>
        <v>0</v>
      </c>
      <c r="B4" s="19" t="s">
        <v>57</v>
      </c>
      <c r="C4" s="19">
        <v>0</v>
      </c>
      <c r="D4" s="19" t="s">
        <v>72</v>
      </c>
      <c r="F4" s="20" t="s">
        <v>42</v>
      </c>
      <c r="G4" s="1">
        <v>3</v>
      </c>
      <c r="H4" s="19">
        <v>21</v>
      </c>
      <c r="I4" s="19">
        <v>20051231</v>
      </c>
      <c r="L4" s="1">
        <v>20</v>
      </c>
      <c r="M4" s="19" t="s">
        <v>46</v>
      </c>
      <c r="N4" s="1">
        <v>20</v>
      </c>
      <c r="P4" s="19" t="s">
        <v>133</v>
      </c>
      <c r="Q4" s="19" t="s">
        <v>138</v>
      </c>
      <c r="R4" s="19">
        <v>700</v>
      </c>
      <c r="S4" s="19">
        <v>1000</v>
      </c>
    </row>
    <row r="5" spans="1:20">
      <c r="A5" s="19">
        <f>COUNTIFS(入力シート!B:B,"男",入力シート!C:C,B5)</f>
        <v>0</v>
      </c>
      <c r="B5" s="19" t="s">
        <v>58</v>
      </c>
      <c r="C5" s="19">
        <v>0</v>
      </c>
      <c r="D5" s="19" t="s">
        <v>73</v>
      </c>
      <c r="F5" s="20" t="s">
        <v>42</v>
      </c>
      <c r="G5" s="1">
        <v>2</v>
      </c>
      <c r="H5" s="19">
        <v>20</v>
      </c>
      <c r="I5" s="19">
        <v>20061231</v>
      </c>
      <c r="K5" s="21" t="s">
        <v>43</v>
      </c>
      <c r="L5" s="1">
        <v>30</v>
      </c>
      <c r="M5" s="21"/>
      <c r="N5" s="1">
        <v>30</v>
      </c>
      <c r="P5" s="19" t="s">
        <v>134</v>
      </c>
      <c r="Q5" s="19" t="s">
        <v>139</v>
      </c>
      <c r="R5" s="19">
        <v>800</v>
      </c>
      <c r="S5" s="19">
        <v>1000</v>
      </c>
    </row>
    <row r="6" spans="1:20">
      <c r="A6" s="19">
        <f>COUNTIFS(入力シート!B:B,"男",入力シート!C:C,B6)</f>
        <v>0</v>
      </c>
      <c r="B6" s="19" t="s">
        <v>59</v>
      </c>
      <c r="C6" s="19">
        <v>1</v>
      </c>
      <c r="D6" s="19" t="s">
        <v>74</v>
      </c>
      <c r="F6" s="20" t="s">
        <v>42</v>
      </c>
      <c r="G6" s="1">
        <v>1</v>
      </c>
      <c r="H6" s="19">
        <v>19</v>
      </c>
      <c r="I6" s="19">
        <v>20071231</v>
      </c>
      <c r="K6" s="21" t="s">
        <v>44</v>
      </c>
      <c r="L6" s="1">
        <v>40</v>
      </c>
      <c r="M6" s="21"/>
      <c r="N6" s="1">
        <v>40</v>
      </c>
      <c r="P6" s="19" t="s">
        <v>135</v>
      </c>
      <c r="Q6" s="19" t="s">
        <v>140</v>
      </c>
      <c r="R6" s="19">
        <v>900</v>
      </c>
      <c r="S6" s="19">
        <v>1200</v>
      </c>
    </row>
    <row r="7" spans="1:20">
      <c r="A7" s="19">
        <f>COUNTIFS(入力シート!B:B,"男",入力シート!C:C,B7)</f>
        <v>0</v>
      </c>
      <c r="B7" s="19" t="s">
        <v>163</v>
      </c>
      <c r="C7" s="19">
        <v>0</v>
      </c>
      <c r="D7" s="19" t="s">
        <v>166</v>
      </c>
      <c r="K7" s="21"/>
      <c r="L7" s="1"/>
      <c r="M7" s="21"/>
      <c r="N7" s="1"/>
    </row>
    <row r="8" spans="1:20">
      <c r="A8" s="21">
        <f>COUNTIFS(入力シート!B:B,"男",入力シート!C:C,B8)</f>
        <v>0</v>
      </c>
      <c r="B8" s="21" t="s">
        <v>60</v>
      </c>
      <c r="C8" s="21">
        <v>0</v>
      </c>
      <c r="D8" s="21" t="s">
        <v>75</v>
      </c>
      <c r="F8" s="20" t="s">
        <v>46</v>
      </c>
      <c r="G8" s="1">
        <v>3</v>
      </c>
      <c r="H8" s="19">
        <v>18</v>
      </c>
      <c r="I8" s="19">
        <v>20081231</v>
      </c>
      <c r="P8" s="19" t="s">
        <v>136</v>
      </c>
      <c r="Q8" s="19" t="s">
        <v>141</v>
      </c>
      <c r="R8" s="19">
        <v>1400</v>
      </c>
      <c r="S8" s="19">
        <v>1600</v>
      </c>
    </row>
    <row r="9" spans="1:20">
      <c r="A9" s="19">
        <f>COUNTIFS(入力シート!B:B,"男",入力シート!C:C,B9)</f>
        <v>0</v>
      </c>
      <c r="B9" s="19" t="s">
        <v>61</v>
      </c>
      <c r="C9" s="19">
        <v>0</v>
      </c>
      <c r="D9" s="19" t="s">
        <v>76</v>
      </c>
      <c r="F9" s="20" t="s">
        <v>46</v>
      </c>
      <c r="G9" s="1">
        <v>2</v>
      </c>
      <c r="H9" s="19">
        <v>17</v>
      </c>
      <c r="I9" s="19">
        <v>20091231</v>
      </c>
      <c r="L9" s="1"/>
      <c r="M9" s="1"/>
    </row>
    <row r="10" spans="1:20">
      <c r="A10" s="19">
        <f>COUNTIFS(入力シート!B:B,"男",入力シート!C:C,B10)</f>
        <v>0</v>
      </c>
      <c r="B10" s="19" t="s">
        <v>156</v>
      </c>
      <c r="C10" s="19">
        <v>0</v>
      </c>
      <c r="D10" s="19" t="s">
        <v>157</v>
      </c>
      <c r="F10" s="20" t="s">
        <v>46</v>
      </c>
      <c r="G10" s="1">
        <v>1</v>
      </c>
      <c r="H10" s="19">
        <v>16</v>
      </c>
      <c r="I10" s="19">
        <v>20101231</v>
      </c>
      <c r="L10" s="1"/>
      <c r="M10" s="1"/>
    </row>
    <row r="11" spans="1:20">
      <c r="A11" s="19">
        <f>COUNTIFS(入力シート!B:B,"男",入力シート!C:C,B11)</f>
        <v>0</v>
      </c>
      <c r="B11" s="19" t="s">
        <v>62</v>
      </c>
      <c r="C11" s="19">
        <v>2</v>
      </c>
      <c r="D11" s="19" t="s">
        <v>77</v>
      </c>
      <c r="F11" s="20" t="s">
        <v>43</v>
      </c>
      <c r="G11" s="1">
        <v>3</v>
      </c>
      <c r="H11" s="19">
        <v>15</v>
      </c>
      <c r="I11" s="19">
        <v>20111231</v>
      </c>
      <c r="L11" s="1"/>
      <c r="M11" s="1"/>
    </row>
    <row r="12" spans="1:20">
      <c r="A12" s="19">
        <f>COUNTIFS(入力シート!B:B,"男",入力シート!C:C,B12)</f>
        <v>0</v>
      </c>
      <c r="B12" s="19" t="s">
        <v>164</v>
      </c>
      <c r="C12" s="19">
        <v>1</v>
      </c>
      <c r="D12" s="19" t="s">
        <v>167</v>
      </c>
      <c r="F12" s="20" t="s">
        <v>43</v>
      </c>
      <c r="G12" s="1">
        <v>2</v>
      </c>
      <c r="H12" s="19">
        <v>14</v>
      </c>
      <c r="I12" s="19">
        <v>20121231</v>
      </c>
      <c r="L12" s="1"/>
      <c r="M12" s="1"/>
    </row>
    <row r="13" spans="1:20">
      <c r="A13" s="19">
        <f>COUNTIFS(入力シート!B:B,"男",入力シート!C:C,B13)</f>
        <v>0</v>
      </c>
      <c r="B13" s="19" t="s">
        <v>63</v>
      </c>
      <c r="C13" s="19">
        <v>2</v>
      </c>
      <c r="D13" s="19" t="s">
        <v>78</v>
      </c>
      <c r="F13" s="20" t="s">
        <v>43</v>
      </c>
      <c r="G13" s="1">
        <v>1</v>
      </c>
      <c r="H13" s="19">
        <v>13</v>
      </c>
      <c r="I13" s="19">
        <v>20131231</v>
      </c>
      <c r="L13" s="1"/>
      <c r="M13" s="1"/>
    </row>
    <row r="14" spans="1:20">
      <c r="A14" s="19">
        <f>COUNTIFS(入力シート!B:B,"男",入力シート!C:C,B14)</f>
        <v>0</v>
      </c>
      <c r="B14" s="19" t="s">
        <v>159</v>
      </c>
      <c r="C14" s="19">
        <v>1</v>
      </c>
      <c r="D14" s="19" t="s">
        <v>168</v>
      </c>
      <c r="F14" s="20" t="s">
        <v>44</v>
      </c>
      <c r="G14" s="1">
        <v>6</v>
      </c>
      <c r="H14" s="19">
        <v>12</v>
      </c>
      <c r="I14" s="19">
        <v>20141231</v>
      </c>
      <c r="L14" s="1"/>
      <c r="M14" s="1"/>
    </row>
    <row r="15" spans="1:20">
      <c r="A15" s="19">
        <f>COUNTIFS(入力シート!B:B,"男",入力シート!C:C,B15)</f>
        <v>0</v>
      </c>
      <c r="B15" s="19" t="s">
        <v>158</v>
      </c>
      <c r="C15" s="19">
        <v>2</v>
      </c>
      <c r="D15" s="19" t="s">
        <v>170</v>
      </c>
      <c r="F15" s="20" t="s">
        <v>44</v>
      </c>
      <c r="G15" s="1">
        <v>5</v>
      </c>
      <c r="H15" s="19">
        <v>11</v>
      </c>
      <c r="I15" s="19">
        <v>20151231</v>
      </c>
      <c r="L15" s="1"/>
      <c r="M15" s="1"/>
    </row>
    <row r="16" spans="1:20">
      <c r="A16" s="19">
        <f>COUNTIFS(入力シート!B:B,"男",入力シート!C:C,B16)</f>
        <v>0</v>
      </c>
      <c r="B16" s="19" t="s">
        <v>165</v>
      </c>
      <c r="C16" s="19">
        <v>1</v>
      </c>
      <c r="D16" s="19" t="s">
        <v>169</v>
      </c>
      <c r="F16" s="20" t="s">
        <v>44</v>
      </c>
      <c r="G16" s="1">
        <v>4</v>
      </c>
      <c r="H16" s="19">
        <v>10</v>
      </c>
      <c r="I16" s="19">
        <v>20161231</v>
      </c>
      <c r="L16" s="1"/>
      <c r="M16" s="1"/>
    </row>
    <row r="17" spans="1:13">
      <c r="A17" s="46" t="s">
        <v>151</v>
      </c>
      <c r="B17" s="19" t="s">
        <v>40</v>
      </c>
      <c r="C17" s="19" t="s">
        <v>35</v>
      </c>
      <c r="D17" s="19" t="s">
        <v>36</v>
      </c>
      <c r="F17" s="20" t="s">
        <v>44</v>
      </c>
      <c r="G17" s="1">
        <v>3</v>
      </c>
      <c r="H17" s="19">
        <v>9</v>
      </c>
      <c r="I17" s="19">
        <v>20171231</v>
      </c>
      <c r="L17" s="1"/>
      <c r="M17" s="1"/>
    </row>
    <row r="18" spans="1:13">
      <c r="A18" s="19">
        <f>COUNTIFS(入力シート!B:B,"女",入力シート!C:C,B18)</f>
        <v>0</v>
      </c>
      <c r="B18" s="19" t="s">
        <v>56</v>
      </c>
      <c r="C18" s="19">
        <v>0</v>
      </c>
      <c r="D18" s="19" t="s">
        <v>71</v>
      </c>
      <c r="F18" s="20" t="s">
        <v>44</v>
      </c>
      <c r="G18" s="1">
        <v>2</v>
      </c>
      <c r="H18" s="19">
        <v>8</v>
      </c>
      <c r="I18" s="19">
        <v>20181231</v>
      </c>
      <c r="L18" s="1"/>
      <c r="M18" s="1"/>
    </row>
    <row r="19" spans="1:13">
      <c r="A19" s="19">
        <f>COUNTIFS(入力シート!B:B,"女",入力シート!C:C,B19)</f>
        <v>0</v>
      </c>
      <c r="B19" s="19" t="s">
        <v>57</v>
      </c>
      <c r="C19" s="19">
        <v>0</v>
      </c>
      <c r="D19" s="19" t="s">
        <v>72</v>
      </c>
      <c r="F19" s="20" t="s">
        <v>44</v>
      </c>
      <c r="G19" s="1">
        <v>1</v>
      </c>
      <c r="H19" s="19">
        <v>7</v>
      </c>
      <c r="I19" s="19">
        <v>20191231</v>
      </c>
      <c r="L19" s="1"/>
      <c r="M19" s="1"/>
    </row>
    <row r="20" spans="1:13">
      <c r="A20" s="19">
        <f>COUNTIFS(入力シート!B:B,"女",入力シート!C:C,B20)</f>
        <v>0</v>
      </c>
      <c r="B20" s="19" t="s">
        <v>58</v>
      </c>
      <c r="C20" s="19">
        <v>0</v>
      </c>
      <c r="D20" s="19" t="s">
        <v>73</v>
      </c>
      <c r="L20" s="1"/>
      <c r="M20" s="1"/>
    </row>
    <row r="21" spans="1:13">
      <c r="A21" s="19">
        <f>COUNTIFS(入力シート!B:B,"女",入力シート!C:C,B21)</f>
        <v>0</v>
      </c>
      <c r="B21" s="19" t="s">
        <v>173</v>
      </c>
      <c r="C21" s="19">
        <v>1</v>
      </c>
      <c r="D21" s="19" t="s">
        <v>79</v>
      </c>
      <c r="L21" s="1"/>
      <c r="M21" s="1"/>
    </row>
    <row r="22" spans="1:13">
      <c r="A22" s="19">
        <f>COUNTIFS(入力シート!B:B,"女",入力シート!C:C,B22)</f>
        <v>0</v>
      </c>
      <c r="B22" s="19" t="s">
        <v>171</v>
      </c>
      <c r="C22" s="19">
        <v>0</v>
      </c>
      <c r="D22" s="19" t="s">
        <v>172</v>
      </c>
      <c r="F22" s="20" t="s">
        <v>45</v>
      </c>
      <c r="G22" s="1">
        <v>0</v>
      </c>
      <c r="H22" s="19">
        <v>23</v>
      </c>
      <c r="I22" s="19">
        <v>20031231</v>
      </c>
      <c r="L22" s="1"/>
      <c r="M22" s="1"/>
    </row>
    <row r="23" spans="1:13">
      <c r="A23" s="21">
        <f>COUNTIFS(入力シート!B:B,"女",入力シート!C:C,B23)</f>
        <v>0</v>
      </c>
      <c r="B23" s="21" t="s">
        <v>60</v>
      </c>
      <c r="C23" s="21">
        <v>0</v>
      </c>
      <c r="D23" s="21" t="s">
        <v>75</v>
      </c>
      <c r="H23" s="19">
        <v>24</v>
      </c>
      <c r="I23" s="19">
        <v>20021231</v>
      </c>
      <c r="L23" s="1"/>
      <c r="M23" s="1"/>
    </row>
    <row r="24" spans="1:13">
      <c r="A24" s="19">
        <f>COUNTIFS(入力シート!B:B,"女",入力シート!C:C,B24)</f>
        <v>0</v>
      </c>
      <c r="B24" s="19" t="s">
        <v>61</v>
      </c>
      <c r="C24" s="19">
        <v>0</v>
      </c>
      <c r="D24" s="19" t="s">
        <v>76</v>
      </c>
      <c r="H24" s="19">
        <v>25</v>
      </c>
      <c r="I24" s="19">
        <v>20011231</v>
      </c>
      <c r="L24" s="1"/>
      <c r="M24" s="1"/>
    </row>
    <row r="25" spans="1:13">
      <c r="A25" s="19">
        <f>COUNTIFS(入力シート!B:B,"女",入力シート!C:C,B25)</f>
        <v>0</v>
      </c>
      <c r="B25" s="19" t="s">
        <v>156</v>
      </c>
      <c r="C25" s="19">
        <v>0</v>
      </c>
      <c r="D25" s="19" t="s">
        <v>157</v>
      </c>
      <c r="H25" s="19">
        <v>26</v>
      </c>
      <c r="I25" s="19">
        <v>20001231</v>
      </c>
      <c r="L25" s="1"/>
      <c r="M25" s="1"/>
    </row>
    <row r="26" spans="1:13">
      <c r="A26" s="19">
        <f>COUNTIFS(入力シート!B:B,"女",入力シート!C:C,B26)</f>
        <v>0</v>
      </c>
      <c r="B26" s="19" t="s">
        <v>65</v>
      </c>
      <c r="C26" s="19">
        <v>1</v>
      </c>
      <c r="D26" s="19" t="s">
        <v>80</v>
      </c>
      <c r="H26" s="19">
        <v>27</v>
      </c>
      <c r="I26" s="19">
        <v>19991231</v>
      </c>
      <c r="L26" s="1"/>
      <c r="M26" s="1"/>
    </row>
    <row r="27" spans="1:13">
      <c r="A27" s="19">
        <f>COUNTIFS(入力シート!B:B,"女",入力シート!C:C,B27)</f>
        <v>0</v>
      </c>
      <c r="B27" s="19" t="s">
        <v>66</v>
      </c>
      <c r="C27" s="19">
        <v>1</v>
      </c>
      <c r="D27" s="19" t="s">
        <v>81</v>
      </c>
      <c r="H27" s="19">
        <v>28</v>
      </c>
      <c r="I27" s="19">
        <v>19981231</v>
      </c>
      <c r="L27" s="1"/>
      <c r="M27" s="1"/>
    </row>
    <row r="28" spans="1:13">
      <c r="A28" s="19">
        <f>COUNTIFS(入力シート!B:B,"女",入力シート!C:C,B28)</f>
        <v>0</v>
      </c>
      <c r="B28" s="19" t="s">
        <v>160</v>
      </c>
      <c r="C28" s="19">
        <v>1</v>
      </c>
      <c r="D28" s="19" t="s">
        <v>174</v>
      </c>
      <c r="H28" s="19">
        <v>29</v>
      </c>
      <c r="I28" s="19">
        <v>19971231</v>
      </c>
      <c r="L28" s="1"/>
      <c r="M28" s="1"/>
    </row>
    <row r="29" spans="1:13">
      <c r="H29" s="19">
        <v>30</v>
      </c>
      <c r="I29" s="19">
        <v>19961231</v>
      </c>
      <c r="L29" s="1"/>
      <c r="M29" s="1"/>
    </row>
    <row r="30" spans="1:13">
      <c r="H30" s="19">
        <v>31</v>
      </c>
      <c r="I30" s="19">
        <v>19951231</v>
      </c>
      <c r="L30" s="1"/>
      <c r="M30" s="1"/>
    </row>
    <row r="31" spans="1:13">
      <c r="H31" s="19">
        <v>32</v>
      </c>
      <c r="I31" s="19">
        <v>19941231</v>
      </c>
      <c r="L31" s="1"/>
      <c r="M31" s="1"/>
    </row>
    <row r="32" spans="1:13">
      <c r="H32" s="19">
        <v>33</v>
      </c>
      <c r="I32" s="19">
        <v>19931231</v>
      </c>
    </row>
    <row r="33" spans="8:9">
      <c r="H33" s="19">
        <v>34</v>
      </c>
      <c r="I33" s="19">
        <v>19921231</v>
      </c>
    </row>
    <row r="34" spans="8:9">
      <c r="H34" s="19">
        <v>35</v>
      </c>
      <c r="I34" s="19">
        <v>19911231</v>
      </c>
    </row>
    <row r="35" spans="8:9">
      <c r="H35" s="19">
        <v>36</v>
      </c>
      <c r="I35" s="19">
        <v>19901231</v>
      </c>
    </row>
    <row r="36" spans="8:9">
      <c r="H36" s="19">
        <v>37</v>
      </c>
      <c r="I36" s="19">
        <v>19891231</v>
      </c>
    </row>
    <row r="37" spans="8:9">
      <c r="H37" s="19">
        <v>38</v>
      </c>
      <c r="I37" s="19">
        <v>19881231</v>
      </c>
    </row>
    <row r="38" spans="8:9">
      <c r="H38" s="19">
        <v>39</v>
      </c>
      <c r="I38" s="19">
        <v>19871231</v>
      </c>
    </row>
    <row r="39" spans="8:9">
      <c r="H39" s="19">
        <v>40</v>
      </c>
      <c r="I39" s="19">
        <v>19861231</v>
      </c>
    </row>
    <row r="40" spans="8:9">
      <c r="H40" s="19">
        <v>41</v>
      </c>
      <c r="I40" s="19">
        <v>19851231</v>
      </c>
    </row>
    <row r="41" spans="8:9">
      <c r="H41" s="19">
        <v>42</v>
      </c>
      <c r="I41" s="19">
        <v>19841231</v>
      </c>
    </row>
    <row r="42" spans="8:9">
      <c r="H42" s="19">
        <v>43</v>
      </c>
      <c r="I42" s="19">
        <v>19831231</v>
      </c>
    </row>
    <row r="43" spans="8:9">
      <c r="H43" s="19">
        <v>44</v>
      </c>
      <c r="I43" s="19">
        <v>19821231</v>
      </c>
    </row>
    <row r="44" spans="8:9">
      <c r="H44" s="19">
        <v>45</v>
      </c>
      <c r="I44" s="19">
        <v>19811231</v>
      </c>
    </row>
    <row r="45" spans="8:9">
      <c r="H45" s="19">
        <v>46</v>
      </c>
      <c r="I45" s="19">
        <v>19801231</v>
      </c>
    </row>
    <row r="46" spans="8:9">
      <c r="H46" s="19">
        <v>47</v>
      </c>
      <c r="I46" s="19">
        <v>19791231</v>
      </c>
    </row>
    <row r="47" spans="8:9">
      <c r="H47" s="19">
        <v>48</v>
      </c>
      <c r="I47" s="19">
        <v>19781231</v>
      </c>
    </row>
    <row r="48" spans="8:9">
      <c r="H48" s="19">
        <v>49</v>
      </c>
      <c r="I48" s="19">
        <v>19771231</v>
      </c>
    </row>
    <row r="49" spans="8:9">
      <c r="H49" s="19">
        <v>50</v>
      </c>
      <c r="I49" s="19">
        <v>19761231</v>
      </c>
    </row>
    <row r="50" spans="8:9">
      <c r="H50" s="19">
        <v>51</v>
      </c>
      <c r="I50" s="19">
        <v>19751231</v>
      </c>
    </row>
    <row r="51" spans="8:9">
      <c r="H51" s="19">
        <v>52</v>
      </c>
      <c r="I51" s="19">
        <v>19741231</v>
      </c>
    </row>
    <row r="52" spans="8:9">
      <c r="H52" s="19">
        <v>53</v>
      </c>
      <c r="I52" s="19">
        <v>19731231</v>
      </c>
    </row>
    <row r="53" spans="8:9">
      <c r="H53" s="19">
        <v>54</v>
      </c>
      <c r="I53" s="19">
        <v>19721231</v>
      </c>
    </row>
    <row r="54" spans="8:9">
      <c r="H54" s="19">
        <v>55</v>
      </c>
      <c r="I54" s="19">
        <v>19711231</v>
      </c>
    </row>
    <row r="55" spans="8:9">
      <c r="H55" s="19">
        <v>56</v>
      </c>
      <c r="I55" s="19">
        <v>19701231</v>
      </c>
    </row>
    <row r="56" spans="8:9">
      <c r="H56" s="19">
        <v>57</v>
      </c>
      <c r="I56" s="19">
        <v>19691231</v>
      </c>
    </row>
    <row r="57" spans="8:9">
      <c r="H57" s="19">
        <v>58</v>
      </c>
      <c r="I57" s="19">
        <v>19681231</v>
      </c>
    </row>
    <row r="58" spans="8:9">
      <c r="H58" s="19">
        <v>59</v>
      </c>
      <c r="I58" s="19">
        <v>19671231</v>
      </c>
    </row>
    <row r="59" spans="8:9">
      <c r="H59" s="19">
        <v>60</v>
      </c>
      <c r="I59" s="19">
        <v>19661231</v>
      </c>
    </row>
  </sheetData>
  <sheetProtection algorithmName="SHA-512" hashValue="r79vhGrbsKPBZl8nJMk1uH/Q2Nnohc8TjAZ2Sr37vPw0OpCnz3Hc17egg9thPriJx4enb1QmbasjK8v8BKRigw==" saltValue="6ud8HUk79l7UuO5W5H8dWA==" spinCount="100000" sheet="1" selectLockedCells="1" selectUnlockedCells="1"/>
  <phoneticPr fontId="1"/>
  <conditionalFormatting sqref="A3">
    <cfRule type="cellIs" dxfId="4" priority="10" operator="greaterThan">
      <formula>5</formula>
    </cfRule>
  </conditionalFormatting>
  <conditionalFormatting sqref="A3:A8">
    <cfRule type="cellIs" dxfId="3" priority="3" operator="greaterThan">
      <formula>4</formula>
    </cfRule>
  </conditionalFormatting>
  <conditionalFormatting sqref="A9:A16 A24:A28">
    <cfRule type="cellIs" dxfId="2" priority="4" operator="greaterThan">
      <formula>3</formula>
    </cfRule>
  </conditionalFormatting>
  <conditionalFormatting sqref="A18:A23">
    <cfRule type="cellIs" dxfId="1" priority="5" operator="greaterThan">
      <formula>4</formula>
    </cfRule>
    <cfRule type="cellIs" dxfId="0" priority="7" operator="greaterThan">
      <formula>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0D3F-2949-4973-83B7-A0876FA68637}">
  <dimension ref="A1:AC301"/>
  <sheetViews>
    <sheetView zoomScaleNormal="100" workbookViewId="0"/>
  </sheetViews>
  <sheetFormatPr defaultRowHeight="13"/>
  <cols>
    <col min="1" max="1" width="5" style="18" bestFit="1" customWidth="1"/>
    <col min="2" max="2" width="19.26953125" style="18" bestFit="1" customWidth="1"/>
    <col min="3" max="3" width="5" style="18" bestFit="1" customWidth="1"/>
    <col min="4" max="4" width="12.36328125" style="18" bestFit="1" customWidth="1"/>
    <col min="5" max="5" width="10.26953125" style="18" bestFit="1" customWidth="1"/>
    <col min="6" max="6" width="12.36328125" style="18" bestFit="1" customWidth="1"/>
    <col min="7" max="7" width="8.453125" style="18" bestFit="1" customWidth="1"/>
    <col min="8" max="9" width="15" style="18" bestFit="1" customWidth="1"/>
    <col min="10" max="10" width="21.7265625" style="18" bestFit="1" customWidth="1"/>
    <col min="11" max="11" width="12.36328125" style="18" bestFit="1" customWidth="1"/>
    <col min="12" max="12" width="9.453125" style="18" bestFit="1" customWidth="1"/>
    <col min="13" max="13" width="7.6328125" style="18" bestFit="1" customWidth="1"/>
    <col min="14" max="15" width="13.54296875" style="18" customWidth="1"/>
    <col min="16" max="16" width="8.54296875" style="18" bestFit="1" customWidth="1"/>
    <col min="17" max="17" width="4.90625" style="18" customWidth="1"/>
    <col min="18" max="18" width="8.453125" style="18" bestFit="1" customWidth="1"/>
    <col min="19" max="20" width="5" style="18" bestFit="1" customWidth="1"/>
    <col min="21" max="21" width="9" style="18" customWidth="1"/>
    <col min="22" max="22" width="3.08984375" style="18" customWidth="1"/>
    <col min="23" max="23" width="8.453125" style="18" bestFit="1" customWidth="1"/>
    <col min="24" max="26" width="2.6328125" style="18" customWidth="1"/>
    <col min="27" max="28" width="3.54296875" style="18" customWidth="1"/>
    <col min="29" max="29" width="6.7265625" style="18" bestFit="1" customWidth="1"/>
    <col min="30" max="16384" width="8.7265625" style="18"/>
  </cols>
  <sheetData>
    <row r="1" spans="1:29" s="16" customFormat="1" ht="11.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15</v>
      </c>
      <c r="O1" s="15" t="s">
        <v>18</v>
      </c>
      <c r="P1" s="15" t="s">
        <v>19</v>
      </c>
      <c r="Q1" s="15" t="s">
        <v>20</v>
      </c>
      <c r="R1" s="15" t="s">
        <v>21</v>
      </c>
      <c r="S1" s="15" t="s">
        <v>22</v>
      </c>
      <c r="T1" s="15" t="s">
        <v>23</v>
      </c>
      <c r="U1" s="15" t="s">
        <v>24</v>
      </c>
      <c r="V1" s="15" t="s">
        <v>25</v>
      </c>
      <c r="W1" s="15" t="s">
        <v>26</v>
      </c>
      <c r="X1" s="15" t="s">
        <v>27</v>
      </c>
      <c r="Y1" s="15" t="s">
        <v>28</v>
      </c>
      <c r="Z1" s="15" t="s">
        <v>29</v>
      </c>
      <c r="AA1" s="15" t="s">
        <v>30</v>
      </c>
      <c r="AB1" s="15" t="s">
        <v>31</v>
      </c>
      <c r="AC1" s="15" t="s">
        <v>32</v>
      </c>
    </row>
    <row r="2" spans="1:29" s="16" customFormat="1" ht="11.5">
      <c r="A2" s="17">
        <v>1</v>
      </c>
      <c r="B2" s="17"/>
      <c r="C2" s="17" t="str">
        <f>IF(入力シート!B9="","",入力シート!B9)</f>
        <v/>
      </c>
      <c r="D2" s="15" t="str">
        <f>IF(入力シート!C9="","",VLOOKUP(入力シート!C9,コード表!$B$2:$D$28,2,FALSE))</f>
        <v/>
      </c>
      <c r="E2" s="15" t="str">
        <f>IF(入力シート!C9="","",VLOOKUP(入力シート!C9,コード表!$B$2:$D$28,3,FALSE))</f>
        <v/>
      </c>
      <c r="F2" s="17"/>
      <c r="G2" s="17" t="str">
        <f>IF(入力シート!D9="","",入力シート!D9)</f>
        <v/>
      </c>
      <c r="H2" s="17" t="str">
        <f>IF(入力シート!F9="","",入力シート!F9)</f>
        <v/>
      </c>
      <c r="I2" s="17" t="str">
        <f>IF(入力シート!G9="","",入力シート!G9)</f>
        <v/>
      </c>
      <c r="J2" s="17" t="str">
        <f>IF(入力シート!H9="","",入力シート!H9)</f>
        <v/>
      </c>
      <c r="K2" s="17"/>
      <c r="L2" s="17"/>
      <c r="M2" s="17"/>
      <c r="N2" s="15" t="str">
        <f>入力シート!I9&amp;"　"&amp;入力シート!J9</f>
        <v>　</v>
      </c>
      <c r="O2" s="15" t="str">
        <f>入力シート!K9&amp;"　"&amp;入力シート!L9</f>
        <v>　</v>
      </c>
      <c r="P2" s="17"/>
      <c r="Q2" s="17">
        <v>28</v>
      </c>
      <c r="R2" s="17" t="str">
        <f>IFERROR(VLOOKUP(入力シート!M9,コード表!$M$2:$N$6,2,FALSE),"")</f>
        <v/>
      </c>
      <c r="S2" s="17">
        <f>入力シート!N9</f>
        <v>0</v>
      </c>
      <c r="T2" s="17">
        <f>入力シート!O9</f>
        <v>0</v>
      </c>
      <c r="U2" s="17" t="str">
        <f>IFERROR(VLOOKUP(T2,コード表!$H$3:$I$59,2,FALSE),"")</f>
        <v/>
      </c>
      <c r="V2" s="17"/>
      <c r="W2" s="17" t="str">
        <f>IF(入力シート!E9="","",入力シート!E9)</f>
        <v/>
      </c>
      <c r="X2" s="17"/>
      <c r="Y2" s="17"/>
      <c r="Z2" s="17"/>
      <c r="AA2" s="17"/>
      <c r="AB2" s="17"/>
      <c r="AC2" s="17" t="s">
        <v>33</v>
      </c>
    </row>
    <row r="3" spans="1:29" s="16" customFormat="1" ht="11.5">
      <c r="A3" s="17">
        <v>2</v>
      </c>
      <c r="B3" s="17"/>
      <c r="C3" s="17" t="str">
        <f>IF(入力シート!B10="","",入力シート!B10)</f>
        <v/>
      </c>
      <c r="D3" s="15" t="str">
        <f>IF(入力シート!C10="","",VLOOKUP(入力シート!C10,コード表!$B$2:$D$28,2,FALSE))</f>
        <v/>
      </c>
      <c r="E3" s="15" t="str">
        <f>IF(入力シート!C10="","",VLOOKUP(入力シート!C10,コード表!$B$2:$D$28,3,FALSE))</f>
        <v/>
      </c>
      <c r="F3" s="17"/>
      <c r="G3" s="17" t="str">
        <f>IF(入力シート!D10="","",入力シート!D10)</f>
        <v/>
      </c>
      <c r="H3" s="17" t="str">
        <f>IF(入力シート!F10="","",入力シート!F10)</f>
        <v/>
      </c>
      <c r="I3" s="17" t="str">
        <f>IF(入力シート!G10="","",入力シート!G10)</f>
        <v/>
      </c>
      <c r="J3" s="17" t="str">
        <f>IF(入力シート!H10="","",入力シート!H10)</f>
        <v/>
      </c>
      <c r="K3" s="17"/>
      <c r="L3" s="17"/>
      <c r="M3" s="17"/>
      <c r="N3" s="15" t="str">
        <f>入力シート!I10&amp;"　"&amp;入力シート!J10</f>
        <v>　</v>
      </c>
      <c r="O3" s="15" t="str">
        <f>入力シート!K10&amp;"　"&amp;入力シート!L10</f>
        <v>　</v>
      </c>
      <c r="P3" s="17"/>
      <c r="Q3" s="17">
        <v>28</v>
      </c>
      <c r="R3" s="17" t="str">
        <f>IFERROR(VLOOKUP(入力シート!M10,コード表!$M$2:$N$6,2,FALSE),"")</f>
        <v/>
      </c>
      <c r="S3" s="17">
        <f>入力シート!N10</f>
        <v>0</v>
      </c>
      <c r="T3" s="17">
        <f>入力シート!O10</f>
        <v>0</v>
      </c>
      <c r="U3" s="17" t="str">
        <f>IFERROR(VLOOKUP(T3,コード表!$H$3:$I$59,2,FALSE),"")</f>
        <v/>
      </c>
      <c r="V3" s="17"/>
      <c r="W3" s="17" t="str">
        <f>IF(入力シート!E10="","",入力シート!E10)</f>
        <v/>
      </c>
      <c r="X3" s="17"/>
      <c r="Y3" s="17"/>
      <c r="Z3" s="17"/>
      <c r="AA3" s="17"/>
      <c r="AB3" s="17"/>
      <c r="AC3" s="17" t="s">
        <v>33</v>
      </c>
    </row>
    <row r="4" spans="1:29" s="16" customFormat="1" ht="11.5">
      <c r="A4" s="17">
        <v>3</v>
      </c>
      <c r="B4" s="17"/>
      <c r="C4" s="17" t="str">
        <f>IF(入力シート!B11="","",入力シート!B11)</f>
        <v/>
      </c>
      <c r="D4" s="15" t="str">
        <f>IF(入力シート!C11="","",VLOOKUP(入力シート!C11,コード表!$B$2:$D$28,2,FALSE))</f>
        <v/>
      </c>
      <c r="E4" s="15" t="str">
        <f>IF(入力シート!C11="","",VLOOKUP(入力シート!C11,コード表!$B$2:$D$28,3,FALSE))</f>
        <v/>
      </c>
      <c r="F4" s="17"/>
      <c r="G4" s="17" t="str">
        <f>IF(入力シート!D11="","",入力シート!D11)</f>
        <v/>
      </c>
      <c r="H4" s="17" t="str">
        <f>IF(入力シート!F11="","",入力シート!F11)</f>
        <v/>
      </c>
      <c r="I4" s="17" t="str">
        <f>IF(入力シート!G11="","",入力シート!G11)</f>
        <v/>
      </c>
      <c r="J4" s="17" t="str">
        <f>IF(入力シート!H11="","",入力シート!H11)</f>
        <v/>
      </c>
      <c r="K4" s="17"/>
      <c r="L4" s="17"/>
      <c r="M4" s="17"/>
      <c r="N4" s="15" t="str">
        <f>入力シート!I11&amp;"　"&amp;入力シート!J11</f>
        <v>　</v>
      </c>
      <c r="O4" s="15" t="str">
        <f>入力シート!K11&amp;"　"&amp;入力シート!L11</f>
        <v>　</v>
      </c>
      <c r="P4" s="17"/>
      <c r="Q4" s="17">
        <v>28</v>
      </c>
      <c r="R4" s="17" t="str">
        <f>IFERROR(VLOOKUP(入力シート!M11,コード表!$M$2:$N$6,2,FALSE),"")</f>
        <v/>
      </c>
      <c r="S4" s="17">
        <f>入力シート!N11</f>
        <v>0</v>
      </c>
      <c r="T4" s="17">
        <f>入力シート!O11</f>
        <v>0</v>
      </c>
      <c r="U4" s="17" t="str">
        <f>IFERROR(VLOOKUP(T4,コード表!$H$3:$I$59,2,FALSE),"")</f>
        <v/>
      </c>
      <c r="V4" s="17"/>
      <c r="W4" s="17" t="str">
        <f>IF(入力シート!E11="","",入力シート!E11)</f>
        <v/>
      </c>
      <c r="X4" s="17"/>
      <c r="Y4" s="17"/>
      <c r="Z4" s="17"/>
      <c r="AA4" s="17"/>
      <c r="AB4" s="17"/>
      <c r="AC4" s="17" t="s">
        <v>33</v>
      </c>
    </row>
    <row r="5" spans="1:29" s="16" customFormat="1" ht="11.5">
      <c r="A5" s="17">
        <v>4</v>
      </c>
      <c r="B5" s="17"/>
      <c r="C5" s="17" t="str">
        <f>IF(入力シート!B12="","",入力シート!B12)</f>
        <v/>
      </c>
      <c r="D5" s="15" t="str">
        <f>IF(入力シート!C12="","",VLOOKUP(入力シート!C12,コード表!$B$2:$D$28,2,FALSE))</f>
        <v/>
      </c>
      <c r="E5" s="15" t="str">
        <f>IF(入力シート!C12="","",VLOOKUP(入力シート!C12,コード表!$B$2:$D$28,3,FALSE))</f>
        <v/>
      </c>
      <c r="F5" s="17"/>
      <c r="G5" s="17" t="str">
        <f>IF(入力シート!D12="","",入力シート!D12)</f>
        <v/>
      </c>
      <c r="H5" s="17" t="str">
        <f>IF(入力シート!F12="","",入力シート!F12)</f>
        <v/>
      </c>
      <c r="I5" s="17" t="str">
        <f>IF(入力シート!G12="","",入力シート!G12)</f>
        <v/>
      </c>
      <c r="J5" s="17" t="str">
        <f>IF(入力シート!H12="","",入力シート!H12)</f>
        <v/>
      </c>
      <c r="K5" s="17"/>
      <c r="L5" s="17"/>
      <c r="M5" s="17"/>
      <c r="N5" s="15" t="str">
        <f>入力シート!I12&amp;"　"&amp;入力シート!J12</f>
        <v>　</v>
      </c>
      <c r="O5" s="15" t="str">
        <f>入力シート!K12&amp;"　"&amp;入力シート!L12</f>
        <v>　</v>
      </c>
      <c r="P5" s="17"/>
      <c r="Q5" s="17">
        <v>28</v>
      </c>
      <c r="R5" s="17" t="str">
        <f>IFERROR(VLOOKUP(入力シート!M12,コード表!$M$2:$N$6,2,FALSE),"")</f>
        <v/>
      </c>
      <c r="S5" s="17">
        <f>入力シート!N12</f>
        <v>0</v>
      </c>
      <c r="T5" s="17">
        <f>入力シート!O12</f>
        <v>0</v>
      </c>
      <c r="U5" s="17" t="str">
        <f>IFERROR(VLOOKUP(T5,コード表!$H$3:$I$59,2,FALSE),"")</f>
        <v/>
      </c>
      <c r="V5" s="17"/>
      <c r="W5" s="17" t="str">
        <f>IF(入力シート!E12="","",入力シート!E12)</f>
        <v/>
      </c>
      <c r="X5" s="17"/>
      <c r="Y5" s="17"/>
      <c r="Z5" s="17"/>
      <c r="AA5" s="17"/>
      <c r="AB5" s="17"/>
      <c r="AC5" s="17" t="s">
        <v>33</v>
      </c>
    </row>
    <row r="6" spans="1:29" s="16" customFormat="1" ht="11.5">
      <c r="A6" s="17">
        <v>5</v>
      </c>
      <c r="B6" s="17"/>
      <c r="C6" s="17" t="str">
        <f>IF(入力シート!B13="","",入力シート!B13)</f>
        <v/>
      </c>
      <c r="D6" s="15" t="str">
        <f>IF(入力シート!C13="","",VLOOKUP(入力シート!C13,コード表!$B$2:$D$28,2,FALSE))</f>
        <v/>
      </c>
      <c r="E6" s="15" t="str">
        <f>IF(入力シート!C13="","",VLOOKUP(入力シート!C13,コード表!$B$2:$D$28,3,FALSE))</f>
        <v/>
      </c>
      <c r="F6" s="17"/>
      <c r="G6" s="17" t="str">
        <f>IF(入力シート!D13="","",入力シート!D13)</f>
        <v/>
      </c>
      <c r="H6" s="17" t="str">
        <f>IF(入力シート!F13="","",入力シート!F13)</f>
        <v/>
      </c>
      <c r="I6" s="17" t="str">
        <f>IF(入力シート!G13="","",入力シート!G13)</f>
        <v/>
      </c>
      <c r="J6" s="17" t="str">
        <f>IF(入力シート!H13="","",入力シート!H13)</f>
        <v/>
      </c>
      <c r="K6" s="17"/>
      <c r="L6" s="17"/>
      <c r="M6" s="17"/>
      <c r="N6" s="15" t="str">
        <f>入力シート!I13&amp;"　"&amp;入力シート!J13</f>
        <v>　</v>
      </c>
      <c r="O6" s="15" t="str">
        <f>入力シート!K13&amp;"　"&amp;入力シート!L13</f>
        <v>　</v>
      </c>
      <c r="P6" s="17"/>
      <c r="Q6" s="17">
        <v>28</v>
      </c>
      <c r="R6" s="17" t="str">
        <f>IFERROR(VLOOKUP(入力シート!M13,コード表!$M$2:$N$6,2,FALSE),"")</f>
        <v/>
      </c>
      <c r="S6" s="17">
        <f>入力シート!N13</f>
        <v>0</v>
      </c>
      <c r="T6" s="17">
        <f>入力シート!O13</f>
        <v>0</v>
      </c>
      <c r="U6" s="17" t="str">
        <f>IFERROR(VLOOKUP(T6,コード表!$H$3:$I$59,2,FALSE),"")</f>
        <v/>
      </c>
      <c r="V6" s="17"/>
      <c r="W6" s="17" t="str">
        <f>IF(入力シート!E13="","",入力シート!E13)</f>
        <v/>
      </c>
      <c r="X6" s="17"/>
      <c r="Y6" s="17"/>
      <c r="Z6" s="17"/>
      <c r="AA6" s="17"/>
      <c r="AB6" s="17"/>
      <c r="AC6" s="17" t="s">
        <v>33</v>
      </c>
    </row>
    <row r="7" spans="1:29" s="16" customFormat="1" ht="11.5">
      <c r="A7" s="17">
        <v>6</v>
      </c>
      <c r="B7" s="17"/>
      <c r="C7" s="17" t="str">
        <f>IF(入力シート!B14="","",入力シート!B14)</f>
        <v/>
      </c>
      <c r="D7" s="15" t="str">
        <f>IF(入力シート!C14="","",VLOOKUP(入力シート!C14,コード表!$B$2:$D$28,2,FALSE))</f>
        <v/>
      </c>
      <c r="E7" s="15" t="str">
        <f>IF(入力シート!C14="","",VLOOKUP(入力シート!C14,コード表!$B$2:$D$28,3,FALSE))</f>
        <v/>
      </c>
      <c r="F7" s="17"/>
      <c r="G7" s="17" t="str">
        <f>IF(入力シート!D14="","",入力シート!D14)</f>
        <v/>
      </c>
      <c r="H7" s="17" t="str">
        <f>IF(入力シート!F14="","",入力シート!F14)</f>
        <v/>
      </c>
      <c r="I7" s="17" t="str">
        <f>IF(入力シート!G14="","",入力シート!G14)</f>
        <v/>
      </c>
      <c r="J7" s="17" t="str">
        <f>IF(入力シート!H14="","",入力シート!H14)</f>
        <v/>
      </c>
      <c r="K7" s="17"/>
      <c r="L7" s="17"/>
      <c r="M7" s="17"/>
      <c r="N7" s="15" t="str">
        <f>入力シート!I14&amp;"　"&amp;入力シート!J14</f>
        <v>　</v>
      </c>
      <c r="O7" s="15" t="str">
        <f>入力シート!K14&amp;"　"&amp;入力シート!L14</f>
        <v>　</v>
      </c>
      <c r="P7" s="17"/>
      <c r="Q7" s="17">
        <v>28</v>
      </c>
      <c r="R7" s="17" t="str">
        <f>IFERROR(VLOOKUP(入力シート!M14,コード表!$M$2:$N$6,2,FALSE),"")</f>
        <v/>
      </c>
      <c r="S7" s="17">
        <f>入力シート!N14</f>
        <v>0</v>
      </c>
      <c r="T7" s="17">
        <f>入力シート!O14</f>
        <v>0</v>
      </c>
      <c r="U7" s="17" t="str">
        <f>IFERROR(VLOOKUP(T7,コード表!$H$3:$I$59,2,FALSE),"")</f>
        <v/>
      </c>
      <c r="V7" s="17"/>
      <c r="W7" s="17" t="str">
        <f>IF(入力シート!E14="","",入力シート!E14)</f>
        <v/>
      </c>
      <c r="X7" s="17"/>
      <c r="Y7" s="17"/>
      <c r="Z7" s="17"/>
      <c r="AA7" s="17"/>
      <c r="AB7" s="17"/>
      <c r="AC7" s="17" t="s">
        <v>33</v>
      </c>
    </row>
    <row r="8" spans="1:29" s="16" customFormat="1" ht="11.5">
      <c r="A8" s="17">
        <v>7</v>
      </c>
      <c r="B8" s="17"/>
      <c r="C8" s="17" t="str">
        <f>IF(入力シート!B15="","",入力シート!B15)</f>
        <v/>
      </c>
      <c r="D8" s="15" t="str">
        <f>IF(入力シート!C15="","",VLOOKUP(入力シート!C15,コード表!$B$2:$D$28,2,FALSE))</f>
        <v/>
      </c>
      <c r="E8" s="15" t="str">
        <f>IF(入力シート!C15="","",VLOOKUP(入力シート!C15,コード表!$B$2:$D$28,3,FALSE))</f>
        <v/>
      </c>
      <c r="F8" s="17"/>
      <c r="G8" s="17" t="str">
        <f>IF(入力シート!D15="","",入力シート!D15)</f>
        <v/>
      </c>
      <c r="H8" s="17" t="str">
        <f>IF(入力シート!F15="","",入力シート!F15)</f>
        <v/>
      </c>
      <c r="I8" s="17" t="str">
        <f>IF(入力シート!G15="","",入力シート!G15)</f>
        <v/>
      </c>
      <c r="J8" s="17" t="str">
        <f>IF(入力シート!H15="","",入力シート!H15)</f>
        <v/>
      </c>
      <c r="K8" s="17"/>
      <c r="L8" s="17"/>
      <c r="M8" s="17"/>
      <c r="N8" s="15" t="str">
        <f>入力シート!I15&amp;"　"&amp;入力シート!J15</f>
        <v>　</v>
      </c>
      <c r="O8" s="15" t="str">
        <f>入力シート!K15&amp;"　"&amp;入力シート!L15</f>
        <v>　</v>
      </c>
      <c r="P8" s="17"/>
      <c r="Q8" s="17">
        <v>28</v>
      </c>
      <c r="R8" s="17" t="str">
        <f>IFERROR(VLOOKUP(入力シート!M15,コード表!$M$2:$N$6,2,FALSE),"")</f>
        <v/>
      </c>
      <c r="S8" s="17">
        <f>入力シート!N15</f>
        <v>0</v>
      </c>
      <c r="T8" s="17">
        <f>入力シート!O15</f>
        <v>0</v>
      </c>
      <c r="U8" s="17" t="str">
        <f>IFERROR(VLOOKUP(T8,コード表!$H$3:$I$59,2,FALSE),"")</f>
        <v/>
      </c>
      <c r="V8" s="17"/>
      <c r="W8" s="17" t="str">
        <f>IF(入力シート!E15="","",入力シート!E15)</f>
        <v/>
      </c>
      <c r="X8" s="17"/>
      <c r="Y8" s="17"/>
      <c r="Z8" s="17"/>
      <c r="AA8" s="17"/>
      <c r="AB8" s="17"/>
      <c r="AC8" s="17" t="s">
        <v>33</v>
      </c>
    </row>
    <row r="9" spans="1:29" s="16" customFormat="1" ht="11.5">
      <c r="A9" s="17">
        <v>8</v>
      </c>
      <c r="B9" s="17"/>
      <c r="C9" s="17" t="str">
        <f>IF(入力シート!B16="","",入力シート!B16)</f>
        <v/>
      </c>
      <c r="D9" s="15" t="str">
        <f>IF(入力シート!C16="","",VLOOKUP(入力シート!C16,コード表!$B$2:$D$28,2,FALSE))</f>
        <v/>
      </c>
      <c r="E9" s="15" t="str">
        <f>IF(入力シート!C16="","",VLOOKUP(入力シート!C16,コード表!$B$2:$D$28,3,FALSE))</f>
        <v/>
      </c>
      <c r="F9" s="17"/>
      <c r="G9" s="17" t="str">
        <f>IF(入力シート!D16="","",入力シート!D16)</f>
        <v/>
      </c>
      <c r="H9" s="17" t="str">
        <f>IF(入力シート!F16="","",入力シート!F16)</f>
        <v/>
      </c>
      <c r="I9" s="17" t="str">
        <f>IF(入力シート!G16="","",入力シート!G16)</f>
        <v/>
      </c>
      <c r="J9" s="17" t="str">
        <f>IF(入力シート!H16="","",入力シート!H16)</f>
        <v/>
      </c>
      <c r="K9" s="17"/>
      <c r="L9" s="17"/>
      <c r="M9" s="17"/>
      <c r="N9" s="15" t="str">
        <f>入力シート!I16&amp;"　"&amp;入力シート!J16</f>
        <v>　</v>
      </c>
      <c r="O9" s="15" t="str">
        <f>入力シート!K16&amp;"　"&amp;入力シート!L16</f>
        <v>　</v>
      </c>
      <c r="P9" s="17"/>
      <c r="Q9" s="17">
        <v>28</v>
      </c>
      <c r="R9" s="17" t="str">
        <f>IFERROR(VLOOKUP(入力シート!M16,コード表!$M$2:$N$6,2,FALSE),"")</f>
        <v/>
      </c>
      <c r="S9" s="17">
        <f>入力シート!N16</f>
        <v>0</v>
      </c>
      <c r="T9" s="17">
        <f>入力シート!O16</f>
        <v>0</v>
      </c>
      <c r="U9" s="17" t="str">
        <f>IFERROR(VLOOKUP(T9,コード表!$H$3:$I$59,2,FALSE),"")</f>
        <v/>
      </c>
      <c r="V9" s="17"/>
      <c r="W9" s="17" t="str">
        <f>IF(入力シート!E16="","",入力シート!E16)</f>
        <v/>
      </c>
      <c r="X9" s="17"/>
      <c r="Y9" s="17"/>
      <c r="Z9" s="17"/>
      <c r="AA9" s="17"/>
      <c r="AB9" s="17"/>
      <c r="AC9" s="17" t="s">
        <v>33</v>
      </c>
    </row>
    <row r="10" spans="1:29" s="16" customFormat="1" ht="11.5">
      <c r="A10" s="17">
        <v>9</v>
      </c>
      <c r="B10" s="17"/>
      <c r="C10" s="17" t="str">
        <f>IF(入力シート!B17="","",入力シート!B17)</f>
        <v/>
      </c>
      <c r="D10" s="15" t="str">
        <f>IF(入力シート!C17="","",VLOOKUP(入力シート!C17,コード表!$B$2:$D$28,2,FALSE))</f>
        <v/>
      </c>
      <c r="E10" s="15" t="str">
        <f>IF(入力シート!C17="","",VLOOKUP(入力シート!C17,コード表!$B$2:$D$28,3,FALSE))</f>
        <v/>
      </c>
      <c r="F10" s="17"/>
      <c r="G10" s="17" t="str">
        <f>IF(入力シート!D17="","",入力シート!D17)</f>
        <v/>
      </c>
      <c r="H10" s="17" t="str">
        <f>IF(入力シート!F17="","",入力シート!F17)</f>
        <v/>
      </c>
      <c r="I10" s="17" t="str">
        <f>IF(入力シート!G17="","",入力シート!G17)</f>
        <v/>
      </c>
      <c r="J10" s="17" t="str">
        <f>IF(入力シート!H17="","",入力シート!H17)</f>
        <v/>
      </c>
      <c r="K10" s="17"/>
      <c r="L10" s="17"/>
      <c r="M10" s="17"/>
      <c r="N10" s="15" t="str">
        <f>入力シート!I17&amp;"　"&amp;入力シート!J17</f>
        <v>　</v>
      </c>
      <c r="O10" s="15" t="str">
        <f>入力シート!K17&amp;"　"&amp;入力シート!L17</f>
        <v>　</v>
      </c>
      <c r="P10" s="17"/>
      <c r="Q10" s="17">
        <v>28</v>
      </c>
      <c r="R10" s="17" t="str">
        <f>IFERROR(VLOOKUP(入力シート!M17,コード表!$M$2:$N$6,2,FALSE),"")</f>
        <v/>
      </c>
      <c r="S10" s="17">
        <f>入力シート!N17</f>
        <v>0</v>
      </c>
      <c r="T10" s="17">
        <f>入力シート!O17</f>
        <v>0</v>
      </c>
      <c r="U10" s="17" t="str">
        <f>IFERROR(VLOOKUP(T10,コード表!$H$3:$I$59,2,FALSE),"")</f>
        <v/>
      </c>
      <c r="V10" s="17"/>
      <c r="W10" s="17" t="str">
        <f>IF(入力シート!E17="","",入力シート!E17)</f>
        <v/>
      </c>
      <c r="X10" s="17"/>
      <c r="Y10" s="17"/>
      <c r="Z10" s="17"/>
      <c r="AA10" s="17"/>
      <c r="AB10" s="17"/>
      <c r="AC10" s="17" t="s">
        <v>33</v>
      </c>
    </row>
    <row r="11" spans="1:29" s="16" customFormat="1" ht="11.5">
      <c r="A11" s="17">
        <v>10</v>
      </c>
      <c r="B11" s="17"/>
      <c r="C11" s="17" t="str">
        <f>IF(入力シート!B18="","",入力シート!B18)</f>
        <v/>
      </c>
      <c r="D11" s="15" t="str">
        <f>IF(入力シート!C18="","",VLOOKUP(入力シート!C18,コード表!$B$2:$D$28,2,FALSE))</f>
        <v/>
      </c>
      <c r="E11" s="15" t="str">
        <f>IF(入力シート!C18="","",VLOOKUP(入力シート!C18,コード表!$B$2:$D$28,3,FALSE))</f>
        <v/>
      </c>
      <c r="F11" s="17"/>
      <c r="G11" s="17" t="str">
        <f>IF(入力シート!D18="","",入力シート!D18)</f>
        <v/>
      </c>
      <c r="H11" s="17" t="str">
        <f>IF(入力シート!F18="","",入力シート!F18)</f>
        <v/>
      </c>
      <c r="I11" s="17" t="str">
        <f>IF(入力シート!G18="","",入力シート!G18)</f>
        <v/>
      </c>
      <c r="J11" s="17" t="str">
        <f>IF(入力シート!H18="","",入力シート!H18)</f>
        <v/>
      </c>
      <c r="K11" s="17"/>
      <c r="L11" s="17"/>
      <c r="M11" s="17"/>
      <c r="N11" s="15" t="str">
        <f>入力シート!I18&amp;"　"&amp;入力シート!J18</f>
        <v>　</v>
      </c>
      <c r="O11" s="15" t="str">
        <f>入力シート!K18&amp;"　"&amp;入力シート!L18</f>
        <v>　</v>
      </c>
      <c r="P11" s="17"/>
      <c r="Q11" s="17">
        <v>28</v>
      </c>
      <c r="R11" s="17" t="str">
        <f>IFERROR(VLOOKUP(入力シート!M18,コード表!$M$2:$N$6,2,FALSE),"")</f>
        <v/>
      </c>
      <c r="S11" s="17">
        <f>入力シート!N18</f>
        <v>0</v>
      </c>
      <c r="T11" s="17">
        <f>入力シート!O18</f>
        <v>0</v>
      </c>
      <c r="U11" s="17" t="str">
        <f>IFERROR(VLOOKUP(T11,コード表!$H$3:$I$59,2,FALSE),"")</f>
        <v/>
      </c>
      <c r="V11" s="17"/>
      <c r="W11" s="17" t="str">
        <f>IF(入力シート!E18="","",入力シート!E18)</f>
        <v/>
      </c>
      <c r="X11" s="17"/>
      <c r="Y11" s="17"/>
      <c r="Z11" s="17"/>
      <c r="AA11" s="17"/>
      <c r="AB11" s="17"/>
      <c r="AC11" s="17" t="s">
        <v>33</v>
      </c>
    </row>
    <row r="12" spans="1:29" s="16" customFormat="1" ht="11.5">
      <c r="A12" s="17">
        <v>11</v>
      </c>
      <c r="B12" s="17"/>
      <c r="C12" s="17" t="str">
        <f>IF(入力シート!B19="","",入力シート!B19)</f>
        <v/>
      </c>
      <c r="D12" s="15" t="str">
        <f>IF(入力シート!C19="","",VLOOKUP(入力シート!C19,コード表!$B$2:$D$28,2,FALSE))</f>
        <v/>
      </c>
      <c r="E12" s="15" t="str">
        <f>IF(入力シート!C19="","",VLOOKUP(入力シート!C19,コード表!$B$2:$D$28,3,FALSE))</f>
        <v/>
      </c>
      <c r="F12" s="17"/>
      <c r="G12" s="17" t="str">
        <f>IF(入力シート!D19="","",入力シート!D19)</f>
        <v/>
      </c>
      <c r="H12" s="17" t="str">
        <f>IF(入力シート!F19="","",入力シート!F19)</f>
        <v/>
      </c>
      <c r="I12" s="17" t="str">
        <f>IF(入力シート!G19="","",入力シート!G19)</f>
        <v/>
      </c>
      <c r="J12" s="17" t="str">
        <f>IF(入力シート!H19="","",入力シート!H19)</f>
        <v/>
      </c>
      <c r="K12" s="17"/>
      <c r="L12" s="17"/>
      <c r="M12" s="17"/>
      <c r="N12" s="15" t="str">
        <f>入力シート!I19&amp;"　"&amp;入力シート!J19</f>
        <v>　</v>
      </c>
      <c r="O12" s="15" t="str">
        <f>入力シート!K19&amp;"　"&amp;入力シート!L19</f>
        <v>　</v>
      </c>
      <c r="P12" s="17"/>
      <c r="Q12" s="17">
        <v>28</v>
      </c>
      <c r="R12" s="17" t="str">
        <f>IFERROR(VLOOKUP(入力シート!M19,コード表!$M$2:$N$6,2,FALSE),"")</f>
        <v/>
      </c>
      <c r="S12" s="17">
        <f>入力シート!N19</f>
        <v>0</v>
      </c>
      <c r="T12" s="17">
        <f>入力シート!O19</f>
        <v>0</v>
      </c>
      <c r="U12" s="17" t="str">
        <f>IFERROR(VLOOKUP(T12,コード表!$H$3:$I$59,2,FALSE),"")</f>
        <v/>
      </c>
      <c r="V12" s="17"/>
      <c r="W12" s="17" t="str">
        <f>IF(入力シート!E19="","",入力シート!E19)</f>
        <v/>
      </c>
      <c r="X12" s="17"/>
      <c r="Y12" s="17"/>
      <c r="Z12" s="17"/>
      <c r="AA12" s="17"/>
      <c r="AB12" s="17"/>
      <c r="AC12" s="17" t="s">
        <v>33</v>
      </c>
    </row>
    <row r="13" spans="1:29" s="16" customFormat="1" ht="11.5">
      <c r="A13" s="17">
        <v>12</v>
      </c>
      <c r="B13" s="17"/>
      <c r="C13" s="17" t="str">
        <f>IF(入力シート!B20="","",入力シート!B20)</f>
        <v/>
      </c>
      <c r="D13" s="15" t="str">
        <f>IF(入力シート!C20="","",VLOOKUP(入力シート!C20,コード表!$B$2:$D$28,2,FALSE))</f>
        <v/>
      </c>
      <c r="E13" s="15" t="str">
        <f>IF(入力シート!C20="","",VLOOKUP(入力シート!C20,コード表!$B$2:$D$28,3,FALSE))</f>
        <v/>
      </c>
      <c r="F13" s="17"/>
      <c r="G13" s="17" t="str">
        <f>IF(入力シート!D20="","",入力シート!D20)</f>
        <v/>
      </c>
      <c r="H13" s="17" t="str">
        <f>IF(入力シート!F20="","",入力シート!F20)</f>
        <v/>
      </c>
      <c r="I13" s="17" t="str">
        <f>IF(入力シート!G20="","",入力シート!G20)</f>
        <v/>
      </c>
      <c r="J13" s="17" t="str">
        <f>IF(入力シート!H20="","",入力シート!H20)</f>
        <v/>
      </c>
      <c r="K13" s="17"/>
      <c r="L13" s="17"/>
      <c r="M13" s="17"/>
      <c r="N13" s="15" t="str">
        <f>入力シート!I20&amp;"　"&amp;入力シート!J20</f>
        <v>　</v>
      </c>
      <c r="O13" s="15" t="str">
        <f>入力シート!K20&amp;"　"&amp;入力シート!L20</f>
        <v>　</v>
      </c>
      <c r="P13" s="17"/>
      <c r="Q13" s="17">
        <v>28</v>
      </c>
      <c r="R13" s="17" t="str">
        <f>IFERROR(VLOOKUP(入力シート!M20,コード表!$M$2:$N$6,2,FALSE),"")</f>
        <v/>
      </c>
      <c r="S13" s="17">
        <f>入力シート!N20</f>
        <v>0</v>
      </c>
      <c r="T13" s="17">
        <f>入力シート!O20</f>
        <v>0</v>
      </c>
      <c r="U13" s="17" t="str">
        <f>IFERROR(VLOOKUP(T13,コード表!$H$3:$I$59,2,FALSE),"")</f>
        <v/>
      </c>
      <c r="V13" s="17"/>
      <c r="W13" s="17" t="str">
        <f>IF(入力シート!E20="","",入力シート!E20)</f>
        <v/>
      </c>
      <c r="X13" s="17"/>
      <c r="Y13" s="17"/>
      <c r="Z13" s="17"/>
      <c r="AA13" s="17"/>
      <c r="AB13" s="17"/>
      <c r="AC13" s="17" t="s">
        <v>33</v>
      </c>
    </row>
    <row r="14" spans="1:29" s="16" customFormat="1" ht="11.5">
      <c r="A14" s="17">
        <v>13</v>
      </c>
      <c r="B14" s="17"/>
      <c r="C14" s="17" t="str">
        <f>IF(入力シート!B21="","",入力シート!B21)</f>
        <v/>
      </c>
      <c r="D14" s="15" t="str">
        <f>IF(入力シート!C21="","",VLOOKUP(入力シート!C21,コード表!$B$2:$D$28,2,FALSE))</f>
        <v/>
      </c>
      <c r="E14" s="15" t="str">
        <f>IF(入力シート!C21="","",VLOOKUP(入力シート!C21,コード表!$B$2:$D$28,3,FALSE))</f>
        <v/>
      </c>
      <c r="F14" s="17"/>
      <c r="G14" s="17" t="str">
        <f>IF(入力シート!D21="","",入力シート!D21)</f>
        <v/>
      </c>
      <c r="H14" s="17" t="str">
        <f>IF(入力シート!F21="","",入力シート!F21)</f>
        <v/>
      </c>
      <c r="I14" s="17" t="str">
        <f>IF(入力シート!G21="","",入力シート!G21)</f>
        <v/>
      </c>
      <c r="J14" s="17" t="str">
        <f>IF(入力シート!H21="","",入力シート!H21)</f>
        <v/>
      </c>
      <c r="K14" s="17"/>
      <c r="L14" s="17"/>
      <c r="M14" s="17"/>
      <c r="N14" s="15" t="str">
        <f>入力シート!I21&amp;"　"&amp;入力シート!J21</f>
        <v>　</v>
      </c>
      <c r="O14" s="15" t="str">
        <f>入力シート!K21&amp;"　"&amp;入力シート!L21</f>
        <v>　</v>
      </c>
      <c r="P14" s="17"/>
      <c r="Q14" s="17">
        <v>28</v>
      </c>
      <c r="R14" s="17" t="str">
        <f>IFERROR(VLOOKUP(入力シート!M21,コード表!$M$2:$N$6,2,FALSE),"")</f>
        <v/>
      </c>
      <c r="S14" s="17">
        <f>入力シート!N21</f>
        <v>0</v>
      </c>
      <c r="T14" s="17">
        <f>入力シート!O21</f>
        <v>0</v>
      </c>
      <c r="U14" s="17" t="str">
        <f>IFERROR(VLOOKUP(T14,コード表!$H$3:$I$59,2,FALSE),"")</f>
        <v/>
      </c>
      <c r="V14" s="17"/>
      <c r="W14" s="17" t="str">
        <f>IF(入力シート!E21="","",入力シート!E21)</f>
        <v/>
      </c>
      <c r="X14" s="17"/>
      <c r="Y14" s="17"/>
      <c r="Z14" s="17"/>
      <c r="AA14" s="17"/>
      <c r="AB14" s="17"/>
      <c r="AC14" s="17" t="s">
        <v>33</v>
      </c>
    </row>
    <row r="15" spans="1:29" s="16" customFormat="1" ht="11.5">
      <c r="A15" s="17">
        <v>14</v>
      </c>
      <c r="B15" s="17"/>
      <c r="C15" s="17" t="str">
        <f>IF(入力シート!B22="","",入力シート!B22)</f>
        <v/>
      </c>
      <c r="D15" s="15" t="str">
        <f>IF(入力シート!C22="","",VLOOKUP(入力シート!C22,コード表!$B$2:$D$28,2,FALSE))</f>
        <v/>
      </c>
      <c r="E15" s="15" t="str">
        <f>IF(入力シート!C22="","",VLOOKUP(入力シート!C22,コード表!$B$2:$D$28,3,FALSE))</f>
        <v/>
      </c>
      <c r="F15" s="17"/>
      <c r="G15" s="17" t="str">
        <f>IF(入力シート!D22="","",入力シート!D22)</f>
        <v/>
      </c>
      <c r="H15" s="17" t="str">
        <f>IF(入力シート!F22="","",入力シート!F22)</f>
        <v/>
      </c>
      <c r="I15" s="17" t="str">
        <f>IF(入力シート!G22="","",入力シート!G22)</f>
        <v/>
      </c>
      <c r="J15" s="17" t="str">
        <f>IF(入力シート!H22="","",入力シート!H22)</f>
        <v/>
      </c>
      <c r="K15" s="17"/>
      <c r="L15" s="17"/>
      <c r="M15" s="17"/>
      <c r="N15" s="15" t="str">
        <f>入力シート!I22&amp;"　"&amp;入力シート!J22</f>
        <v>　</v>
      </c>
      <c r="O15" s="15" t="str">
        <f>入力シート!K22&amp;"　"&amp;入力シート!L22</f>
        <v>　</v>
      </c>
      <c r="P15" s="17"/>
      <c r="Q15" s="17">
        <v>28</v>
      </c>
      <c r="R15" s="17" t="str">
        <f>IFERROR(VLOOKUP(入力シート!M22,コード表!$M$2:$N$6,2,FALSE),"")</f>
        <v/>
      </c>
      <c r="S15" s="17">
        <f>入力シート!N22</f>
        <v>0</v>
      </c>
      <c r="T15" s="17">
        <f>入力シート!O22</f>
        <v>0</v>
      </c>
      <c r="U15" s="17" t="str">
        <f>IFERROR(VLOOKUP(T15,コード表!$H$3:$I$59,2,FALSE),"")</f>
        <v/>
      </c>
      <c r="V15" s="17"/>
      <c r="W15" s="17" t="str">
        <f>IF(入力シート!E22="","",入力シート!E22)</f>
        <v/>
      </c>
      <c r="X15" s="17"/>
      <c r="Y15" s="17"/>
      <c r="Z15" s="17"/>
      <c r="AA15" s="17"/>
      <c r="AB15" s="17"/>
      <c r="AC15" s="17" t="s">
        <v>33</v>
      </c>
    </row>
    <row r="16" spans="1:29" s="16" customFormat="1" ht="11.5">
      <c r="A16" s="17">
        <v>15</v>
      </c>
      <c r="B16" s="17"/>
      <c r="C16" s="17" t="str">
        <f>IF(入力シート!B23="","",入力シート!B23)</f>
        <v/>
      </c>
      <c r="D16" s="15" t="str">
        <f>IF(入力シート!C23="","",VLOOKUP(入力シート!C23,コード表!$B$2:$D$28,2,FALSE))</f>
        <v/>
      </c>
      <c r="E16" s="15" t="str">
        <f>IF(入力シート!C23="","",VLOOKUP(入力シート!C23,コード表!$B$2:$D$28,3,FALSE))</f>
        <v/>
      </c>
      <c r="F16" s="17"/>
      <c r="G16" s="17" t="str">
        <f>IF(入力シート!D23="","",入力シート!D23)</f>
        <v/>
      </c>
      <c r="H16" s="17" t="str">
        <f>IF(入力シート!F23="","",入力シート!F23)</f>
        <v/>
      </c>
      <c r="I16" s="17" t="str">
        <f>IF(入力シート!G23="","",入力シート!G23)</f>
        <v/>
      </c>
      <c r="J16" s="17" t="str">
        <f>IF(入力シート!H23="","",入力シート!H23)</f>
        <v/>
      </c>
      <c r="K16" s="17"/>
      <c r="L16" s="17"/>
      <c r="M16" s="17"/>
      <c r="N16" s="15" t="str">
        <f>入力シート!I23&amp;"　"&amp;入力シート!J23</f>
        <v>　</v>
      </c>
      <c r="O16" s="15" t="str">
        <f>入力シート!K23&amp;"　"&amp;入力シート!L23</f>
        <v>　</v>
      </c>
      <c r="P16" s="17"/>
      <c r="Q16" s="17">
        <v>28</v>
      </c>
      <c r="R16" s="17" t="str">
        <f>IFERROR(VLOOKUP(入力シート!M23,コード表!$M$2:$N$6,2,FALSE),"")</f>
        <v/>
      </c>
      <c r="S16" s="17">
        <f>入力シート!N23</f>
        <v>0</v>
      </c>
      <c r="T16" s="17">
        <f>入力シート!O23</f>
        <v>0</v>
      </c>
      <c r="U16" s="17" t="str">
        <f>IFERROR(VLOOKUP(T16,コード表!$H$3:$I$59,2,FALSE),"")</f>
        <v/>
      </c>
      <c r="V16" s="17"/>
      <c r="W16" s="17" t="str">
        <f>IF(入力シート!E23="","",入力シート!E23)</f>
        <v/>
      </c>
      <c r="X16" s="17"/>
      <c r="Y16" s="17"/>
      <c r="Z16" s="17"/>
      <c r="AA16" s="17"/>
      <c r="AB16" s="17"/>
      <c r="AC16" s="17" t="s">
        <v>33</v>
      </c>
    </row>
    <row r="17" spans="1:29" s="16" customFormat="1" ht="11.5">
      <c r="A17" s="17">
        <v>16</v>
      </c>
      <c r="B17" s="17"/>
      <c r="C17" s="17" t="str">
        <f>IF(入力シート!B24="","",入力シート!B24)</f>
        <v/>
      </c>
      <c r="D17" s="15" t="str">
        <f>IF(入力シート!C24="","",VLOOKUP(入力シート!C24,コード表!$B$2:$D$28,2,FALSE))</f>
        <v/>
      </c>
      <c r="E17" s="15" t="str">
        <f>IF(入力シート!C24="","",VLOOKUP(入力シート!C24,コード表!$B$2:$D$28,3,FALSE))</f>
        <v/>
      </c>
      <c r="F17" s="17"/>
      <c r="G17" s="17" t="str">
        <f>IF(入力シート!D24="","",入力シート!D24)</f>
        <v/>
      </c>
      <c r="H17" s="17" t="str">
        <f>IF(入力シート!F24="","",入力シート!F24)</f>
        <v/>
      </c>
      <c r="I17" s="17" t="str">
        <f>IF(入力シート!G24="","",入力シート!G24)</f>
        <v/>
      </c>
      <c r="J17" s="17" t="str">
        <f>IF(入力シート!H24="","",入力シート!H24)</f>
        <v/>
      </c>
      <c r="K17" s="17"/>
      <c r="L17" s="17"/>
      <c r="M17" s="17"/>
      <c r="N17" s="15" t="str">
        <f>入力シート!I24&amp;"　"&amp;入力シート!J24</f>
        <v>　</v>
      </c>
      <c r="O17" s="15" t="str">
        <f>入力シート!K24&amp;"　"&amp;入力シート!L24</f>
        <v>　</v>
      </c>
      <c r="P17" s="17"/>
      <c r="Q17" s="17">
        <v>28</v>
      </c>
      <c r="R17" s="17" t="str">
        <f>IFERROR(VLOOKUP(入力シート!M24,コード表!$M$2:$N$6,2,FALSE),"")</f>
        <v/>
      </c>
      <c r="S17" s="17">
        <f>入力シート!N24</f>
        <v>0</v>
      </c>
      <c r="T17" s="17">
        <f>入力シート!O24</f>
        <v>0</v>
      </c>
      <c r="U17" s="17" t="str">
        <f>IFERROR(VLOOKUP(T17,コード表!$H$3:$I$59,2,FALSE),"")</f>
        <v/>
      </c>
      <c r="V17" s="17"/>
      <c r="W17" s="17" t="str">
        <f>IF(入力シート!E24="","",入力シート!E24)</f>
        <v/>
      </c>
      <c r="X17" s="17"/>
      <c r="Y17" s="17"/>
      <c r="Z17" s="17"/>
      <c r="AA17" s="17"/>
      <c r="AB17" s="17"/>
      <c r="AC17" s="17" t="s">
        <v>33</v>
      </c>
    </row>
    <row r="18" spans="1:29" s="16" customFormat="1" ht="11.5">
      <c r="A18" s="17">
        <v>17</v>
      </c>
      <c r="B18" s="17"/>
      <c r="C18" s="17" t="str">
        <f>IF(入力シート!B25="","",入力シート!B25)</f>
        <v/>
      </c>
      <c r="D18" s="15" t="str">
        <f>IF(入力シート!C25="","",VLOOKUP(入力シート!C25,コード表!$B$2:$D$28,2,FALSE))</f>
        <v/>
      </c>
      <c r="E18" s="15" t="str">
        <f>IF(入力シート!C25="","",VLOOKUP(入力シート!C25,コード表!$B$2:$D$28,3,FALSE))</f>
        <v/>
      </c>
      <c r="F18" s="17"/>
      <c r="G18" s="17" t="str">
        <f>IF(入力シート!D25="","",入力シート!D25)</f>
        <v/>
      </c>
      <c r="H18" s="17" t="str">
        <f>IF(入力シート!F25="","",入力シート!F25)</f>
        <v/>
      </c>
      <c r="I18" s="17" t="str">
        <f>IF(入力シート!G25="","",入力シート!G25)</f>
        <v/>
      </c>
      <c r="J18" s="17" t="str">
        <f>IF(入力シート!H25="","",入力シート!H25)</f>
        <v/>
      </c>
      <c r="K18" s="17"/>
      <c r="L18" s="17"/>
      <c r="M18" s="17"/>
      <c r="N18" s="15" t="str">
        <f>入力シート!I25&amp;"　"&amp;入力シート!J25</f>
        <v>　</v>
      </c>
      <c r="O18" s="15" t="str">
        <f>入力シート!K25&amp;"　"&amp;入力シート!L25</f>
        <v>　</v>
      </c>
      <c r="P18" s="17"/>
      <c r="Q18" s="17">
        <v>28</v>
      </c>
      <c r="R18" s="17" t="str">
        <f>IFERROR(VLOOKUP(入力シート!M25,コード表!$M$2:$N$6,2,FALSE),"")</f>
        <v/>
      </c>
      <c r="S18" s="17">
        <f>入力シート!N25</f>
        <v>0</v>
      </c>
      <c r="T18" s="17">
        <f>入力シート!O25</f>
        <v>0</v>
      </c>
      <c r="U18" s="17" t="str">
        <f>IFERROR(VLOOKUP(T18,コード表!$H$3:$I$59,2,FALSE),"")</f>
        <v/>
      </c>
      <c r="V18" s="17"/>
      <c r="W18" s="17" t="str">
        <f>IF(入力シート!E25="","",入力シート!E25)</f>
        <v/>
      </c>
      <c r="X18" s="17"/>
      <c r="Y18" s="17"/>
      <c r="Z18" s="17"/>
      <c r="AA18" s="17"/>
      <c r="AB18" s="17"/>
      <c r="AC18" s="17" t="s">
        <v>33</v>
      </c>
    </row>
    <row r="19" spans="1:29" s="16" customFormat="1" ht="11.5">
      <c r="A19" s="17">
        <v>18</v>
      </c>
      <c r="B19" s="17"/>
      <c r="C19" s="17" t="str">
        <f>IF(入力シート!B26="","",入力シート!B26)</f>
        <v/>
      </c>
      <c r="D19" s="15" t="str">
        <f>IF(入力シート!C26="","",VLOOKUP(入力シート!C26,コード表!$B$2:$D$28,2,FALSE))</f>
        <v/>
      </c>
      <c r="E19" s="15" t="str">
        <f>IF(入力シート!C26="","",VLOOKUP(入力シート!C26,コード表!$B$2:$D$28,3,FALSE))</f>
        <v/>
      </c>
      <c r="F19" s="17"/>
      <c r="G19" s="17" t="str">
        <f>IF(入力シート!D26="","",入力シート!D26)</f>
        <v/>
      </c>
      <c r="H19" s="17" t="str">
        <f>IF(入力シート!F26="","",入力シート!F26)</f>
        <v/>
      </c>
      <c r="I19" s="17" t="str">
        <f>IF(入力シート!G26="","",入力シート!G26)</f>
        <v/>
      </c>
      <c r="J19" s="17" t="str">
        <f>IF(入力シート!H26="","",入力シート!H26)</f>
        <v/>
      </c>
      <c r="K19" s="17"/>
      <c r="L19" s="17"/>
      <c r="M19" s="17"/>
      <c r="N19" s="15" t="str">
        <f>入力シート!I26&amp;"　"&amp;入力シート!J26</f>
        <v>　</v>
      </c>
      <c r="O19" s="15" t="str">
        <f>入力シート!K26&amp;"　"&amp;入力シート!L26</f>
        <v>　</v>
      </c>
      <c r="P19" s="17"/>
      <c r="Q19" s="17">
        <v>28</v>
      </c>
      <c r="R19" s="17" t="str">
        <f>IFERROR(VLOOKUP(入力シート!M26,コード表!$M$2:$N$6,2,FALSE),"")</f>
        <v/>
      </c>
      <c r="S19" s="17">
        <f>入力シート!N26</f>
        <v>0</v>
      </c>
      <c r="T19" s="17">
        <f>入力シート!O26</f>
        <v>0</v>
      </c>
      <c r="U19" s="17" t="str">
        <f>IFERROR(VLOOKUP(T19,コード表!$H$3:$I$59,2,FALSE),"")</f>
        <v/>
      </c>
      <c r="V19" s="17"/>
      <c r="W19" s="17" t="str">
        <f>IF(入力シート!E26="","",入力シート!E26)</f>
        <v/>
      </c>
      <c r="X19" s="17"/>
      <c r="Y19" s="17"/>
      <c r="Z19" s="17"/>
      <c r="AA19" s="17"/>
      <c r="AB19" s="17"/>
      <c r="AC19" s="17" t="s">
        <v>33</v>
      </c>
    </row>
    <row r="20" spans="1:29" s="16" customFormat="1" ht="11.5">
      <c r="A20" s="17">
        <v>19</v>
      </c>
      <c r="B20" s="17"/>
      <c r="C20" s="17" t="str">
        <f>IF(入力シート!B27="","",入力シート!B27)</f>
        <v/>
      </c>
      <c r="D20" s="15" t="str">
        <f>IF(入力シート!C27="","",VLOOKUP(入力シート!C27,コード表!$B$2:$D$28,2,FALSE))</f>
        <v/>
      </c>
      <c r="E20" s="15" t="str">
        <f>IF(入力シート!C27="","",VLOOKUP(入力シート!C27,コード表!$B$2:$D$28,3,FALSE))</f>
        <v/>
      </c>
      <c r="F20" s="17"/>
      <c r="G20" s="17" t="str">
        <f>IF(入力シート!D27="","",入力シート!D27)</f>
        <v/>
      </c>
      <c r="H20" s="17" t="str">
        <f>IF(入力シート!F27="","",入力シート!F27)</f>
        <v/>
      </c>
      <c r="I20" s="17" t="str">
        <f>IF(入力シート!G27="","",入力シート!G27)</f>
        <v/>
      </c>
      <c r="J20" s="17" t="str">
        <f>IF(入力シート!H27="","",入力シート!H27)</f>
        <v/>
      </c>
      <c r="K20" s="17"/>
      <c r="L20" s="17"/>
      <c r="M20" s="17"/>
      <c r="N20" s="15" t="str">
        <f>入力シート!I27&amp;"　"&amp;入力シート!J27</f>
        <v>　</v>
      </c>
      <c r="O20" s="15" t="str">
        <f>入力シート!K27&amp;"　"&amp;入力シート!L27</f>
        <v>　</v>
      </c>
      <c r="P20" s="17"/>
      <c r="Q20" s="17">
        <v>28</v>
      </c>
      <c r="R20" s="17" t="str">
        <f>IFERROR(VLOOKUP(入力シート!M27,コード表!$M$2:$N$6,2,FALSE),"")</f>
        <v/>
      </c>
      <c r="S20" s="17">
        <f>入力シート!N27</f>
        <v>0</v>
      </c>
      <c r="T20" s="17">
        <f>入力シート!O27</f>
        <v>0</v>
      </c>
      <c r="U20" s="17" t="str">
        <f>IFERROR(VLOOKUP(T20,コード表!$H$3:$I$59,2,FALSE),"")</f>
        <v/>
      </c>
      <c r="V20" s="17"/>
      <c r="W20" s="17" t="str">
        <f>IF(入力シート!E27="","",入力シート!E27)</f>
        <v/>
      </c>
      <c r="X20" s="17"/>
      <c r="Y20" s="17"/>
      <c r="Z20" s="17"/>
      <c r="AA20" s="17"/>
      <c r="AB20" s="17"/>
      <c r="AC20" s="17" t="s">
        <v>33</v>
      </c>
    </row>
    <row r="21" spans="1:29" s="16" customFormat="1" ht="11.5">
      <c r="A21" s="17">
        <v>20</v>
      </c>
      <c r="B21" s="17"/>
      <c r="C21" s="17" t="str">
        <f>IF(入力シート!B28="","",入力シート!B28)</f>
        <v/>
      </c>
      <c r="D21" s="15" t="str">
        <f>IF(入力シート!C28="","",VLOOKUP(入力シート!C28,コード表!$B$2:$D$28,2,FALSE))</f>
        <v/>
      </c>
      <c r="E21" s="15" t="str">
        <f>IF(入力シート!C28="","",VLOOKUP(入力シート!C28,コード表!$B$2:$D$28,3,FALSE))</f>
        <v/>
      </c>
      <c r="F21" s="17"/>
      <c r="G21" s="17" t="str">
        <f>IF(入力シート!D28="","",入力シート!D28)</f>
        <v/>
      </c>
      <c r="H21" s="17" t="str">
        <f>IF(入力シート!F28="","",入力シート!F28)</f>
        <v/>
      </c>
      <c r="I21" s="17" t="str">
        <f>IF(入力シート!G28="","",入力シート!G28)</f>
        <v/>
      </c>
      <c r="J21" s="17" t="str">
        <f>IF(入力シート!H28="","",入力シート!H28)</f>
        <v/>
      </c>
      <c r="K21" s="17"/>
      <c r="L21" s="17"/>
      <c r="M21" s="17"/>
      <c r="N21" s="15" t="str">
        <f>入力シート!I28&amp;"　"&amp;入力シート!J28</f>
        <v>　</v>
      </c>
      <c r="O21" s="15" t="str">
        <f>入力シート!K28&amp;"　"&amp;入力シート!L28</f>
        <v>　</v>
      </c>
      <c r="P21" s="17"/>
      <c r="Q21" s="17">
        <v>28</v>
      </c>
      <c r="R21" s="17" t="str">
        <f>IFERROR(VLOOKUP(入力シート!M28,コード表!$M$2:$N$6,2,FALSE),"")</f>
        <v/>
      </c>
      <c r="S21" s="17">
        <f>入力シート!N28</f>
        <v>0</v>
      </c>
      <c r="T21" s="17">
        <f>入力シート!O28</f>
        <v>0</v>
      </c>
      <c r="U21" s="17" t="str">
        <f>IFERROR(VLOOKUP(T21,コード表!$H$3:$I$59,2,FALSE),"")</f>
        <v/>
      </c>
      <c r="V21" s="17"/>
      <c r="W21" s="17" t="str">
        <f>IF(入力シート!E28="","",入力シート!E28)</f>
        <v/>
      </c>
      <c r="X21" s="17"/>
      <c r="Y21" s="17"/>
      <c r="Z21" s="17"/>
      <c r="AA21" s="17"/>
      <c r="AB21" s="17"/>
      <c r="AC21" s="17" t="s">
        <v>33</v>
      </c>
    </row>
    <row r="22" spans="1:29" s="16" customFormat="1" ht="11.5">
      <c r="A22" s="17">
        <v>21</v>
      </c>
      <c r="B22" s="17"/>
      <c r="C22" s="17" t="str">
        <f>IF(入力シート!B29="","",入力シート!B29)</f>
        <v/>
      </c>
      <c r="D22" s="15" t="str">
        <f>IF(入力シート!C29="","",VLOOKUP(入力シート!C29,コード表!$B$2:$D$28,2,FALSE))</f>
        <v/>
      </c>
      <c r="E22" s="15" t="str">
        <f>IF(入力シート!C29="","",VLOOKUP(入力シート!C29,コード表!$B$2:$D$28,3,FALSE))</f>
        <v/>
      </c>
      <c r="F22" s="17"/>
      <c r="G22" s="17" t="str">
        <f>IF(入力シート!D29="","",入力シート!D29)</f>
        <v/>
      </c>
      <c r="H22" s="17" t="str">
        <f>IF(入力シート!F29="","",入力シート!F29)</f>
        <v/>
      </c>
      <c r="I22" s="17" t="str">
        <f>IF(入力シート!G29="","",入力シート!G29)</f>
        <v/>
      </c>
      <c r="J22" s="17" t="str">
        <f>IF(入力シート!H29="","",入力シート!H29)</f>
        <v/>
      </c>
      <c r="K22" s="17"/>
      <c r="L22" s="17"/>
      <c r="M22" s="17"/>
      <c r="N22" s="15" t="str">
        <f>入力シート!I29&amp;"　"&amp;入力シート!J29</f>
        <v>　</v>
      </c>
      <c r="O22" s="15" t="str">
        <f>入力シート!K29&amp;"　"&amp;入力シート!L29</f>
        <v>　</v>
      </c>
      <c r="P22" s="17"/>
      <c r="Q22" s="17">
        <v>28</v>
      </c>
      <c r="R22" s="17" t="str">
        <f>IFERROR(VLOOKUP(入力シート!M29,コード表!$M$2:$N$6,2,FALSE),"")</f>
        <v/>
      </c>
      <c r="S22" s="17">
        <f>入力シート!N29</f>
        <v>0</v>
      </c>
      <c r="T22" s="17">
        <f>入力シート!O29</f>
        <v>0</v>
      </c>
      <c r="U22" s="17" t="str">
        <f>IFERROR(VLOOKUP(T22,コード表!$H$3:$I$59,2,FALSE),"")</f>
        <v/>
      </c>
      <c r="V22" s="17"/>
      <c r="W22" s="17" t="str">
        <f>IF(入力シート!E29="","",入力シート!E29)</f>
        <v/>
      </c>
      <c r="X22" s="17"/>
      <c r="Y22" s="17"/>
      <c r="Z22" s="17"/>
      <c r="AA22" s="17"/>
      <c r="AB22" s="17"/>
      <c r="AC22" s="17" t="s">
        <v>33</v>
      </c>
    </row>
    <row r="23" spans="1:29" s="16" customFormat="1" ht="11.5">
      <c r="A23" s="17">
        <v>22</v>
      </c>
      <c r="B23" s="17"/>
      <c r="C23" s="17" t="str">
        <f>IF(入力シート!B30="","",入力シート!B30)</f>
        <v/>
      </c>
      <c r="D23" s="15" t="str">
        <f>IF(入力シート!C30="","",VLOOKUP(入力シート!C30,コード表!$B$2:$D$28,2,FALSE))</f>
        <v/>
      </c>
      <c r="E23" s="15" t="str">
        <f>IF(入力シート!C30="","",VLOOKUP(入力シート!C30,コード表!$B$2:$D$28,3,FALSE))</f>
        <v/>
      </c>
      <c r="F23" s="17"/>
      <c r="G23" s="17" t="str">
        <f>IF(入力シート!D30="","",入力シート!D30)</f>
        <v/>
      </c>
      <c r="H23" s="17" t="str">
        <f>IF(入力シート!F30="","",入力シート!F30)</f>
        <v/>
      </c>
      <c r="I23" s="17" t="str">
        <f>IF(入力シート!G30="","",入力シート!G30)</f>
        <v/>
      </c>
      <c r="J23" s="17" t="str">
        <f>IF(入力シート!H30="","",入力シート!H30)</f>
        <v/>
      </c>
      <c r="K23" s="17"/>
      <c r="L23" s="17"/>
      <c r="M23" s="17"/>
      <c r="N23" s="15" t="str">
        <f>入力シート!I30&amp;"　"&amp;入力シート!J30</f>
        <v>　</v>
      </c>
      <c r="O23" s="15" t="str">
        <f>入力シート!K30&amp;"　"&amp;入力シート!L30</f>
        <v>　</v>
      </c>
      <c r="P23" s="17"/>
      <c r="Q23" s="17">
        <v>28</v>
      </c>
      <c r="R23" s="17" t="str">
        <f>IFERROR(VLOOKUP(入力シート!M30,コード表!$M$2:$N$6,2,FALSE),"")</f>
        <v/>
      </c>
      <c r="S23" s="17">
        <f>入力シート!N30</f>
        <v>0</v>
      </c>
      <c r="T23" s="17">
        <f>入力シート!O30</f>
        <v>0</v>
      </c>
      <c r="U23" s="17" t="str">
        <f>IFERROR(VLOOKUP(T23,コード表!$H$3:$I$59,2,FALSE),"")</f>
        <v/>
      </c>
      <c r="V23" s="17"/>
      <c r="W23" s="17" t="str">
        <f>IF(入力シート!E30="","",入力シート!E30)</f>
        <v/>
      </c>
      <c r="X23" s="17"/>
      <c r="Y23" s="17"/>
      <c r="Z23" s="17"/>
      <c r="AA23" s="17"/>
      <c r="AB23" s="17"/>
      <c r="AC23" s="17" t="s">
        <v>33</v>
      </c>
    </row>
    <row r="24" spans="1:29" s="16" customFormat="1" ht="11.5">
      <c r="A24" s="17">
        <v>23</v>
      </c>
      <c r="B24" s="17"/>
      <c r="C24" s="17" t="str">
        <f>IF(入力シート!B31="","",入力シート!B31)</f>
        <v/>
      </c>
      <c r="D24" s="15" t="str">
        <f>IF(入力シート!C31="","",VLOOKUP(入力シート!C31,コード表!$B$2:$D$28,2,FALSE))</f>
        <v/>
      </c>
      <c r="E24" s="15" t="str">
        <f>IF(入力シート!C31="","",VLOOKUP(入力シート!C31,コード表!$B$2:$D$28,3,FALSE))</f>
        <v/>
      </c>
      <c r="F24" s="17"/>
      <c r="G24" s="17" t="str">
        <f>IF(入力シート!D31="","",入力シート!D31)</f>
        <v/>
      </c>
      <c r="H24" s="17" t="str">
        <f>IF(入力シート!F31="","",入力シート!F31)</f>
        <v/>
      </c>
      <c r="I24" s="17" t="str">
        <f>IF(入力シート!G31="","",入力シート!G31)</f>
        <v/>
      </c>
      <c r="J24" s="17" t="str">
        <f>IF(入力シート!H31="","",入力シート!H31)</f>
        <v/>
      </c>
      <c r="K24" s="17"/>
      <c r="L24" s="17"/>
      <c r="M24" s="17"/>
      <c r="N24" s="15" t="str">
        <f>入力シート!I31&amp;"　"&amp;入力シート!J31</f>
        <v>　</v>
      </c>
      <c r="O24" s="15" t="str">
        <f>入力シート!K31&amp;"　"&amp;入力シート!L31</f>
        <v>　</v>
      </c>
      <c r="P24" s="17"/>
      <c r="Q24" s="17">
        <v>28</v>
      </c>
      <c r="R24" s="17" t="str">
        <f>IFERROR(VLOOKUP(入力シート!M31,コード表!$M$2:$N$6,2,FALSE),"")</f>
        <v/>
      </c>
      <c r="S24" s="17">
        <f>入力シート!N31</f>
        <v>0</v>
      </c>
      <c r="T24" s="17">
        <f>入力シート!O31</f>
        <v>0</v>
      </c>
      <c r="U24" s="17" t="str">
        <f>IFERROR(VLOOKUP(T24,コード表!$H$3:$I$59,2,FALSE),"")</f>
        <v/>
      </c>
      <c r="V24" s="17"/>
      <c r="W24" s="17" t="str">
        <f>IF(入力シート!E31="","",入力シート!E31)</f>
        <v/>
      </c>
      <c r="X24" s="17"/>
      <c r="Y24" s="17"/>
      <c r="Z24" s="17"/>
      <c r="AA24" s="17"/>
      <c r="AB24" s="17"/>
      <c r="AC24" s="17" t="s">
        <v>33</v>
      </c>
    </row>
    <row r="25" spans="1:29" s="16" customFormat="1" ht="11.5">
      <c r="A25" s="17">
        <v>24</v>
      </c>
      <c r="B25" s="17"/>
      <c r="C25" s="17" t="str">
        <f>IF(入力シート!B32="","",入力シート!B32)</f>
        <v/>
      </c>
      <c r="D25" s="15" t="str">
        <f>IF(入力シート!C32="","",VLOOKUP(入力シート!C32,コード表!$B$2:$D$28,2,FALSE))</f>
        <v/>
      </c>
      <c r="E25" s="15" t="str">
        <f>IF(入力シート!C32="","",VLOOKUP(入力シート!C32,コード表!$B$2:$D$28,3,FALSE))</f>
        <v/>
      </c>
      <c r="F25" s="17"/>
      <c r="G25" s="17" t="str">
        <f>IF(入力シート!D32="","",入力シート!D32)</f>
        <v/>
      </c>
      <c r="H25" s="17" t="str">
        <f>IF(入力シート!F32="","",入力シート!F32)</f>
        <v/>
      </c>
      <c r="I25" s="17" t="str">
        <f>IF(入力シート!G32="","",入力シート!G32)</f>
        <v/>
      </c>
      <c r="J25" s="17" t="str">
        <f>IF(入力シート!H32="","",入力シート!H32)</f>
        <v/>
      </c>
      <c r="K25" s="17"/>
      <c r="L25" s="17"/>
      <c r="M25" s="17"/>
      <c r="N25" s="15" t="str">
        <f>入力シート!I32&amp;"　"&amp;入力シート!J32</f>
        <v>　</v>
      </c>
      <c r="O25" s="15" t="str">
        <f>入力シート!K32&amp;"　"&amp;入力シート!L32</f>
        <v>　</v>
      </c>
      <c r="P25" s="17"/>
      <c r="Q25" s="17">
        <v>28</v>
      </c>
      <c r="R25" s="17" t="str">
        <f>IFERROR(VLOOKUP(入力シート!M32,コード表!$M$2:$N$6,2,FALSE),"")</f>
        <v/>
      </c>
      <c r="S25" s="17">
        <f>入力シート!N32</f>
        <v>0</v>
      </c>
      <c r="T25" s="17">
        <f>入力シート!O32</f>
        <v>0</v>
      </c>
      <c r="U25" s="17" t="str">
        <f>IFERROR(VLOOKUP(T25,コード表!$H$3:$I$59,2,FALSE),"")</f>
        <v/>
      </c>
      <c r="V25" s="17"/>
      <c r="W25" s="17" t="str">
        <f>IF(入力シート!E32="","",入力シート!E32)</f>
        <v/>
      </c>
      <c r="X25" s="17"/>
      <c r="Y25" s="17"/>
      <c r="Z25" s="17"/>
      <c r="AA25" s="17"/>
      <c r="AB25" s="17"/>
      <c r="AC25" s="17" t="s">
        <v>33</v>
      </c>
    </row>
    <row r="26" spans="1:29" s="16" customFormat="1" ht="11.5">
      <c r="A26" s="17">
        <v>25</v>
      </c>
      <c r="B26" s="17"/>
      <c r="C26" s="17" t="str">
        <f>IF(入力シート!B33="","",入力シート!B33)</f>
        <v/>
      </c>
      <c r="D26" s="15" t="str">
        <f>IF(入力シート!C33="","",VLOOKUP(入力シート!C33,コード表!$B$2:$D$28,2,FALSE))</f>
        <v/>
      </c>
      <c r="E26" s="15" t="str">
        <f>IF(入力シート!C33="","",VLOOKUP(入力シート!C33,コード表!$B$2:$D$28,3,FALSE))</f>
        <v/>
      </c>
      <c r="F26" s="17"/>
      <c r="G26" s="17" t="str">
        <f>IF(入力シート!D33="","",入力シート!D33)</f>
        <v/>
      </c>
      <c r="H26" s="17" t="str">
        <f>IF(入力シート!F33="","",入力シート!F33)</f>
        <v/>
      </c>
      <c r="I26" s="17" t="str">
        <f>IF(入力シート!G33="","",入力シート!G33)</f>
        <v/>
      </c>
      <c r="J26" s="17" t="str">
        <f>IF(入力シート!H33="","",入力シート!H33)</f>
        <v/>
      </c>
      <c r="K26" s="17"/>
      <c r="L26" s="17"/>
      <c r="M26" s="17"/>
      <c r="N26" s="15" t="str">
        <f>入力シート!I33&amp;"　"&amp;入力シート!J33</f>
        <v>　</v>
      </c>
      <c r="O26" s="15" t="str">
        <f>入力シート!K33&amp;"　"&amp;入力シート!L33</f>
        <v>　</v>
      </c>
      <c r="P26" s="17"/>
      <c r="Q26" s="17">
        <v>28</v>
      </c>
      <c r="R26" s="17" t="str">
        <f>IFERROR(VLOOKUP(入力シート!M33,コード表!$M$2:$N$6,2,FALSE),"")</f>
        <v/>
      </c>
      <c r="S26" s="17">
        <f>入力シート!N33</f>
        <v>0</v>
      </c>
      <c r="T26" s="17">
        <f>入力シート!O33</f>
        <v>0</v>
      </c>
      <c r="U26" s="17" t="str">
        <f>IFERROR(VLOOKUP(T26,コード表!$H$3:$I$59,2,FALSE),"")</f>
        <v/>
      </c>
      <c r="V26" s="17"/>
      <c r="W26" s="17" t="str">
        <f>IF(入力シート!E33="","",入力シート!E33)</f>
        <v/>
      </c>
      <c r="X26" s="17"/>
      <c r="Y26" s="17"/>
      <c r="Z26" s="17"/>
      <c r="AA26" s="17"/>
      <c r="AB26" s="17"/>
      <c r="AC26" s="17" t="s">
        <v>33</v>
      </c>
    </row>
    <row r="27" spans="1:29" s="16" customFormat="1" ht="11.5">
      <c r="A27" s="17">
        <v>26</v>
      </c>
      <c r="B27" s="17"/>
      <c r="C27" s="17" t="str">
        <f>IF(入力シート!B34="","",入力シート!B34)</f>
        <v/>
      </c>
      <c r="D27" s="15" t="str">
        <f>IF(入力シート!C34="","",VLOOKUP(入力シート!C34,コード表!$B$2:$D$28,2,FALSE))</f>
        <v/>
      </c>
      <c r="E27" s="15" t="str">
        <f>IF(入力シート!C34="","",VLOOKUP(入力シート!C34,コード表!$B$2:$D$28,3,FALSE))</f>
        <v/>
      </c>
      <c r="F27" s="17"/>
      <c r="G27" s="17" t="str">
        <f>IF(入力シート!D34="","",入力シート!D34)</f>
        <v/>
      </c>
      <c r="H27" s="17" t="str">
        <f>IF(入力シート!F34="","",入力シート!F34)</f>
        <v/>
      </c>
      <c r="I27" s="17" t="str">
        <f>IF(入力シート!G34="","",入力シート!G34)</f>
        <v/>
      </c>
      <c r="J27" s="17" t="str">
        <f>IF(入力シート!H34="","",入力シート!H34)</f>
        <v/>
      </c>
      <c r="K27" s="17"/>
      <c r="L27" s="17"/>
      <c r="M27" s="17"/>
      <c r="N27" s="15" t="str">
        <f>入力シート!I34&amp;"　"&amp;入力シート!J34</f>
        <v>　</v>
      </c>
      <c r="O27" s="15" t="str">
        <f>入力シート!K34&amp;"　"&amp;入力シート!L34</f>
        <v>　</v>
      </c>
      <c r="P27" s="17"/>
      <c r="Q27" s="17">
        <v>28</v>
      </c>
      <c r="R27" s="17" t="str">
        <f>IFERROR(VLOOKUP(入力シート!M34,コード表!$M$2:$N$6,2,FALSE),"")</f>
        <v/>
      </c>
      <c r="S27" s="17">
        <f>入力シート!N34</f>
        <v>0</v>
      </c>
      <c r="T27" s="17">
        <f>入力シート!O34</f>
        <v>0</v>
      </c>
      <c r="U27" s="17" t="str">
        <f>IFERROR(VLOOKUP(T27,コード表!$H$3:$I$59,2,FALSE),"")</f>
        <v/>
      </c>
      <c r="V27" s="17"/>
      <c r="W27" s="17" t="str">
        <f>IF(入力シート!E34="","",入力シート!E34)</f>
        <v/>
      </c>
      <c r="X27" s="17"/>
      <c r="Y27" s="17"/>
      <c r="Z27" s="17"/>
      <c r="AA27" s="17"/>
      <c r="AB27" s="17"/>
      <c r="AC27" s="17" t="s">
        <v>33</v>
      </c>
    </row>
    <row r="28" spans="1:29" s="16" customFormat="1" ht="11.5">
      <c r="A28" s="17">
        <v>27</v>
      </c>
      <c r="B28" s="17"/>
      <c r="C28" s="17" t="str">
        <f>IF(入力シート!B35="","",入力シート!B35)</f>
        <v/>
      </c>
      <c r="D28" s="15" t="str">
        <f>IF(入力シート!C35="","",VLOOKUP(入力シート!C35,コード表!$B$2:$D$28,2,FALSE))</f>
        <v/>
      </c>
      <c r="E28" s="15" t="str">
        <f>IF(入力シート!C35="","",VLOOKUP(入力シート!C35,コード表!$B$2:$D$28,3,FALSE))</f>
        <v/>
      </c>
      <c r="F28" s="17"/>
      <c r="G28" s="17" t="str">
        <f>IF(入力シート!D35="","",入力シート!D35)</f>
        <v/>
      </c>
      <c r="H28" s="17" t="str">
        <f>IF(入力シート!F35="","",入力シート!F35)</f>
        <v/>
      </c>
      <c r="I28" s="17" t="str">
        <f>IF(入力シート!G35="","",入力シート!G35)</f>
        <v/>
      </c>
      <c r="J28" s="17" t="str">
        <f>IF(入力シート!H35="","",入力シート!H35)</f>
        <v/>
      </c>
      <c r="K28" s="17"/>
      <c r="L28" s="17"/>
      <c r="M28" s="17"/>
      <c r="N28" s="15" t="str">
        <f>入力シート!I35&amp;"　"&amp;入力シート!J35</f>
        <v>　</v>
      </c>
      <c r="O28" s="15" t="str">
        <f>入力シート!K35&amp;"　"&amp;入力シート!L35</f>
        <v>　</v>
      </c>
      <c r="P28" s="17"/>
      <c r="Q28" s="17">
        <v>28</v>
      </c>
      <c r="R28" s="17" t="str">
        <f>IFERROR(VLOOKUP(入力シート!M35,コード表!$M$2:$N$6,2,FALSE),"")</f>
        <v/>
      </c>
      <c r="S28" s="17">
        <f>入力シート!N35</f>
        <v>0</v>
      </c>
      <c r="T28" s="17">
        <f>入力シート!O35</f>
        <v>0</v>
      </c>
      <c r="U28" s="17" t="str">
        <f>IFERROR(VLOOKUP(T28,コード表!$H$3:$I$59,2,FALSE),"")</f>
        <v/>
      </c>
      <c r="V28" s="17"/>
      <c r="W28" s="17" t="str">
        <f>IF(入力シート!E35="","",入力シート!E35)</f>
        <v/>
      </c>
      <c r="X28" s="17"/>
      <c r="Y28" s="17"/>
      <c r="Z28" s="17"/>
      <c r="AA28" s="17"/>
      <c r="AB28" s="17"/>
      <c r="AC28" s="17" t="s">
        <v>33</v>
      </c>
    </row>
    <row r="29" spans="1:29" s="16" customFormat="1" ht="11.5">
      <c r="A29" s="17">
        <v>28</v>
      </c>
      <c r="B29" s="17"/>
      <c r="C29" s="17" t="str">
        <f>IF(入力シート!B36="","",入力シート!B36)</f>
        <v/>
      </c>
      <c r="D29" s="15" t="str">
        <f>IF(入力シート!C36="","",VLOOKUP(入力シート!C36,コード表!$B$2:$D$28,2,FALSE))</f>
        <v/>
      </c>
      <c r="E29" s="15" t="str">
        <f>IF(入力シート!C36="","",VLOOKUP(入力シート!C36,コード表!$B$2:$D$28,3,FALSE))</f>
        <v/>
      </c>
      <c r="F29" s="17"/>
      <c r="G29" s="17" t="str">
        <f>IF(入力シート!D36="","",入力シート!D36)</f>
        <v/>
      </c>
      <c r="H29" s="17" t="str">
        <f>IF(入力シート!F36="","",入力シート!F36)</f>
        <v/>
      </c>
      <c r="I29" s="17" t="str">
        <f>IF(入力シート!G36="","",入力シート!G36)</f>
        <v/>
      </c>
      <c r="J29" s="17" t="str">
        <f>IF(入力シート!H36="","",入力シート!H36)</f>
        <v/>
      </c>
      <c r="K29" s="17"/>
      <c r="L29" s="17"/>
      <c r="M29" s="17"/>
      <c r="N29" s="15" t="str">
        <f>入力シート!I36&amp;"　"&amp;入力シート!J36</f>
        <v>　</v>
      </c>
      <c r="O29" s="15" t="str">
        <f>入力シート!K36&amp;"　"&amp;入力シート!L36</f>
        <v>　</v>
      </c>
      <c r="P29" s="17"/>
      <c r="Q29" s="17">
        <v>28</v>
      </c>
      <c r="R29" s="17" t="str">
        <f>IFERROR(VLOOKUP(入力シート!M36,コード表!$M$2:$N$6,2,FALSE),"")</f>
        <v/>
      </c>
      <c r="S29" s="17">
        <f>入力シート!N36</f>
        <v>0</v>
      </c>
      <c r="T29" s="17">
        <f>入力シート!O36</f>
        <v>0</v>
      </c>
      <c r="U29" s="17" t="str">
        <f>IFERROR(VLOOKUP(T29,コード表!$H$3:$I$59,2,FALSE),"")</f>
        <v/>
      </c>
      <c r="V29" s="17"/>
      <c r="W29" s="17" t="str">
        <f>IF(入力シート!E36="","",入力シート!E36)</f>
        <v/>
      </c>
      <c r="X29" s="17"/>
      <c r="Y29" s="17"/>
      <c r="Z29" s="17"/>
      <c r="AA29" s="17"/>
      <c r="AB29" s="17"/>
      <c r="AC29" s="17" t="s">
        <v>33</v>
      </c>
    </row>
    <row r="30" spans="1:29" s="16" customFormat="1" ht="11.5">
      <c r="A30" s="17">
        <v>29</v>
      </c>
      <c r="B30" s="17"/>
      <c r="C30" s="17" t="str">
        <f>IF(入力シート!B37="","",入力シート!B37)</f>
        <v/>
      </c>
      <c r="D30" s="15" t="str">
        <f>IF(入力シート!C37="","",VLOOKUP(入力シート!C37,コード表!$B$2:$D$28,2,FALSE))</f>
        <v/>
      </c>
      <c r="E30" s="15" t="str">
        <f>IF(入力シート!C37="","",VLOOKUP(入力シート!C37,コード表!$B$2:$D$28,3,FALSE))</f>
        <v/>
      </c>
      <c r="F30" s="17"/>
      <c r="G30" s="17" t="str">
        <f>IF(入力シート!D37="","",入力シート!D37)</f>
        <v/>
      </c>
      <c r="H30" s="17" t="str">
        <f>IF(入力シート!F37="","",入力シート!F37)</f>
        <v/>
      </c>
      <c r="I30" s="17" t="str">
        <f>IF(入力シート!G37="","",入力シート!G37)</f>
        <v/>
      </c>
      <c r="J30" s="17" t="str">
        <f>IF(入力シート!H37="","",入力シート!H37)</f>
        <v/>
      </c>
      <c r="K30" s="17"/>
      <c r="L30" s="17"/>
      <c r="M30" s="17"/>
      <c r="N30" s="15" t="str">
        <f>入力シート!I37&amp;"　"&amp;入力シート!J37</f>
        <v>　</v>
      </c>
      <c r="O30" s="15" t="str">
        <f>入力シート!K37&amp;"　"&amp;入力シート!L37</f>
        <v>　</v>
      </c>
      <c r="P30" s="17"/>
      <c r="Q30" s="17">
        <v>28</v>
      </c>
      <c r="R30" s="17" t="str">
        <f>IFERROR(VLOOKUP(入力シート!M37,コード表!$M$2:$N$6,2,FALSE),"")</f>
        <v/>
      </c>
      <c r="S30" s="17">
        <f>入力シート!N37</f>
        <v>0</v>
      </c>
      <c r="T30" s="17">
        <f>入力シート!O37</f>
        <v>0</v>
      </c>
      <c r="U30" s="17" t="str">
        <f>IFERROR(VLOOKUP(T30,コード表!$H$3:$I$59,2,FALSE),"")</f>
        <v/>
      </c>
      <c r="V30" s="17"/>
      <c r="W30" s="17" t="str">
        <f>IF(入力シート!E37="","",入力シート!E37)</f>
        <v/>
      </c>
      <c r="X30" s="17"/>
      <c r="Y30" s="17"/>
      <c r="Z30" s="17"/>
      <c r="AA30" s="17"/>
      <c r="AB30" s="17"/>
      <c r="AC30" s="17" t="s">
        <v>33</v>
      </c>
    </row>
    <row r="31" spans="1:29" s="16" customFormat="1" ht="11.5">
      <c r="A31" s="17">
        <v>30</v>
      </c>
      <c r="B31" s="17"/>
      <c r="C31" s="17" t="str">
        <f>IF(入力シート!B38="","",入力シート!B38)</f>
        <v/>
      </c>
      <c r="D31" s="15" t="str">
        <f>IF(入力シート!C38="","",VLOOKUP(入力シート!C38,コード表!$B$2:$D$28,2,FALSE))</f>
        <v/>
      </c>
      <c r="E31" s="15" t="str">
        <f>IF(入力シート!C38="","",VLOOKUP(入力シート!C38,コード表!$B$2:$D$28,3,FALSE))</f>
        <v/>
      </c>
      <c r="F31" s="17"/>
      <c r="G31" s="17" t="str">
        <f>IF(入力シート!D38="","",入力シート!D38)</f>
        <v/>
      </c>
      <c r="H31" s="17" t="str">
        <f>IF(入力シート!F38="","",入力シート!F38)</f>
        <v/>
      </c>
      <c r="I31" s="17" t="str">
        <f>IF(入力シート!G38="","",入力シート!G38)</f>
        <v/>
      </c>
      <c r="J31" s="17" t="str">
        <f>IF(入力シート!H38="","",入力シート!H38)</f>
        <v/>
      </c>
      <c r="K31" s="17"/>
      <c r="L31" s="17"/>
      <c r="M31" s="17"/>
      <c r="N31" s="15" t="str">
        <f>入力シート!I38&amp;"　"&amp;入力シート!J38</f>
        <v>　</v>
      </c>
      <c r="O31" s="15" t="str">
        <f>入力シート!K38&amp;"　"&amp;入力シート!L38</f>
        <v>　</v>
      </c>
      <c r="P31" s="17"/>
      <c r="Q31" s="17">
        <v>28</v>
      </c>
      <c r="R31" s="17" t="str">
        <f>IFERROR(VLOOKUP(入力シート!M38,コード表!$M$2:$N$6,2,FALSE),"")</f>
        <v/>
      </c>
      <c r="S31" s="17">
        <f>入力シート!N38</f>
        <v>0</v>
      </c>
      <c r="T31" s="17">
        <f>入力シート!O38</f>
        <v>0</v>
      </c>
      <c r="U31" s="17" t="str">
        <f>IFERROR(VLOOKUP(T31,コード表!$H$3:$I$59,2,FALSE),"")</f>
        <v/>
      </c>
      <c r="V31" s="17"/>
      <c r="W31" s="17" t="str">
        <f>IF(入力シート!E38="","",入力シート!E38)</f>
        <v/>
      </c>
      <c r="X31" s="17"/>
      <c r="Y31" s="17"/>
      <c r="Z31" s="17"/>
      <c r="AA31" s="17"/>
      <c r="AB31" s="17"/>
      <c r="AC31" s="17" t="s">
        <v>33</v>
      </c>
    </row>
    <row r="32" spans="1:29" s="16" customFormat="1" ht="11.5">
      <c r="A32" s="17">
        <v>31</v>
      </c>
      <c r="B32" s="17"/>
      <c r="C32" s="17" t="str">
        <f>IF(入力シート!B39="","",入力シート!B39)</f>
        <v/>
      </c>
      <c r="D32" s="15" t="str">
        <f>IF(入力シート!C39="","",VLOOKUP(入力シート!C39,コード表!$B$2:$D$28,2,FALSE))</f>
        <v/>
      </c>
      <c r="E32" s="15" t="str">
        <f>IF(入力シート!C39="","",VLOOKUP(入力シート!C39,コード表!$B$2:$D$28,3,FALSE))</f>
        <v/>
      </c>
      <c r="F32" s="17"/>
      <c r="G32" s="17" t="str">
        <f>IF(入力シート!D39="","",入力シート!D39)</f>
        <v/>
      </c>
      <c r="H32" s="17" t="str">
        <f>IF(入力シート!F39="","",入力シート!F39)</f>
        <v/>
      </c>
      <c r="I32" s="17" t="str">
        <f>IF(入力シート!G39="","",入力シート!G39)</f>
        <v/>
      </c>
      <c r="J32" s="17" t="str">
        <f>IF(入力シート!H39="","",入力シート!H39)</f>
        <v/>
      </c>
      <c r="K32" s="17"/>
      <c r="L32" s="17"/>
      <c r="M32" s="17"/>
      <c r="N32" s="15" t="str">
        <f>入力シート!I39&amp;"　"&amp;入力シート!J39</f>
        <v>　</v>
      </c>
      <c r="O32" s="15" t="str">
        <f>入力シート!K39&amp;"　"&amp;入力シート!L39</f>
        <v>　</v>
      </c>
      <c r="P32" s="17"/>
      <c r="Q32" s="17">
        <v>28</v>
      </c>
      <c r="R32" s="17" t="str">
        <f>IFERROR(VLOOKUP(入力シート!M39,コード表!$M$2:$N$6,2,FALSE),"")</f>
        <v/>
      </c>
      <c r="S32" s="17">
        <f>入力シート!N39</f>
        <v>0</v>
      </c>
      <c r="T32" s="17">
        <f>入力シート!O39</f>
        <v>0</v>
      </c>
      <c r="U32" s="17" t="str">
        <f>IFERROR(VLOOKUP(T32,コード表!$H$3:$I$59,2,FALSE),"")</f>
        <v/>
      </c>
      <c r="V32" s="17"/>
      <c r="W32" s="17" t="str">
        <f>IF(入力シート!E39="","",入力シート!E39)</f>
        <v/>
      </c>
      <c r="X32" s="17"/>
      <c r="Y32" s="17"/>
      <c r="Z32" s="17"/>
      <c r="AA32" s="17"/>
      <c r="AB32" s="17"/>
      <c r="AC32" s="17" t="s">
        <v>33</v>
      </c>
    </row>
    <row r="33" spans="1:29" s="16" customFormat="1" ht="11.5">
      <c r="A33" s="17">
        <v>32</v>
      </c>
      <c r="B33" s="17"/>
      <c r="C33" s="17" t="str">
        <f>IF(入力シート!B40="","",入力シート!B40)</f>
        <v/>
      </c>
      <c r="D33" s="15" t="str">
        <f>IF(入力シート!C40="","",VLOOKUP(入力シート!C40,コード表!$B$2:$D$28,2,FALSE))</f>
        <v/>
      </c>
      <c r="E33" s="15" t="str">
        <f>IF(入力シート!C40="","",VLOOKUP(入力シート!C40,コード表!$B$2:$D$28,3,FALSE))</f>
        <v/>
      </c>
      <c r="F33" s="17"/>
      <c r="G33" s="17" t="str">
        <f>IF(入力シート!D40="","",入力シート!D40)</f>
        <v/>
      </c>
      <c r="H33" s="17" t="str">
        <f>IF(入力シート!F40="","",入力シート!F40)</f>
        <v/>
      </c>
      <c r="I33" s="17" t="str">
        <f>IF(入力シート!G40="","",入力シート!G40)</f>
        <v/>
      </c>
      <c r="J33" s="17" t="str">
        <f>IF(入力シート!H40="","",入力シート!H40)</f>
        <v/>
      </c>
      <c r="K33" s="17"/>
      <c r="L33" s="17"/>
      <c r="M33" s="17"/>
      <c r="N33" s="15" t="str">
        <f>入力シート!I40&amp;"　"&amp;入力シート!J40</f>
        <v>　</v>
      </c>
      <c r="O33" s="15" t="str">
        <f>入力シート!K40&amp;"　"&amp;入力シート!L40</f>
        <v>　</v>
      </c>
      <c r="P33" s="17"/>
      <c r="Q33" s="17">
        <v>28</v>
      </c>
      <c r="R33" s="17" t="str">
        <f>IFERROR(VLOOKUP(入力シート!M40,コード表!$M$2:$N$6,2,FALSE),"")</f>
        <v/>
      </c>
      <c r="S33" s="17">
        <f>入力シート!N40</f>
        <v>0</v>
      </c>
      <c r="T33" s="17">
        <f>入力シート!O40</f>
        <v>0</v>
      </c>
      <c r="U33" s="17" t="str">
        <f>IFERROR(VLOOKUP(T33,コード表!$H$3:$I$59,2,FALSE),"")</f>
        <v/>
      </c>
      <c r="V33" s="17"/>
      <c r="W33" s="17" t="str">
        <f>IF(入力シート!E40="","",入力シート!E40)</f>
        <v/>
      </c>
      <c r="X33" s="17"/>
      <c r="Y33" s="17"/>
      <c r="Z33" s="17"/>
      <c r="AA33" s="17"/>
      <c r="AB33" s="17"/>
      <c r="AC33" s="17" t="s">
        <v>33</v>
      </c>
    </row>
    <row r="34" spans="1:29" s="16" customFormat="1" ht="11.5">
      <c r="A34" s="17">
        <v>33</v>
      </c>
      <c r="B34" s="17"/>
      <c r="C34" s="17" t="str">
        <f>IF(入力シート!B41="","",入力シート!B41)</f>
        <v/>
      </c>
      <c r="D34" s="15" t="str">
        <f>IF(入力シート!C41="","",VLOOKUP(入力シート!C41,コード表!$B$2:$D$28,2,FALSE))</f>
        <v/>
      </c>
      <c r="E34" s="15" t="str">
        <f>IF(入力シート!C41="","",VLOOKUP(入力シート!C41,コード表!$B$2:$D$28,3,FALSE))</f>
        <v/>
      </c>
      <c r="F34" s="17"/>
      <c r="G34" s="17" t="str">
        <f>IF(入力シート!D41="","",入力シート!D41)</f>
        <v/>
      </c>
      <c r="H34" s="17" t="str">
        <f>IF(入力シート!F41="","",入力シート!F41)</f>
        <v/>
      </c>
      <c r="I34" s="17" t="str">
        <f>IF(入力シート!G41="","",入力シート!G41)</f>
        <v/>
      </c>
      <c r="J34" s="17" t="str">
        <f>IF(入力シート!H41="","",入力シート!H41)</f>
        <v/>
      </c>
      <c r="K34" s="17"/>
      <c r="L34" s="17"/>
      <c r="M34" s="17"/>
      <c r="N34" s="15" t="str">
        <f>入力シート!I41&amp;"　"&amp;入力シート!J41</f>
        <v>　</v>
      </c>
      <c r="O34" s="15" t="str">
        <f>入力シート!K41&amp;"　"&amp;入力シート!L41</f>
        <v>　</v>
      </c>
      <c r="P34" s="17"/>
      <c r="Q34" s="17">
        <v>28</v>
      </c>
      <c r="R34" s="17" t="str">
        <f>IFERROR(VLOOKUP(入力シート!M41,コード表!$M$2:$N$6,2,FALSE),"")</f>
        <v/>
      </c>
      <c r="S34" s="17">
        <f>入力シート!N41</f>
        <v>0</v>
      </c>
      <c r="T34" s="17">
        <f>入力シート!O41</f>
        <v>0</v>
      </c>
      <c r="U34" s="17" t="str">
        <f>IFERROR(VLOOKUP(T34,コード表!$H$3:$I$59,2,FALSE),"")</f>
        <v/>
      </c>
      <c r="V34" s="17"/>
      <c r="W34" s="17" t="str">
        <f>IF(入力シート!E41="","",入力シート!E41)</f>
        <v/>
      </c>
      <c r="X34" s="17"/>
      <c r="Y34" s="17"/>
      <c r="Z34" s="17"/>
      <c r="AA34" s="17"/>
      <c r="AB34" s="17"/>
      <c r="AC34" s="17" t="s">
        <v>33</v>
      </c>
    </row>
    <row r="35" spans="1:29" s="16" customFormat="1" ht="11.5">
      <c r="A35" s="17">
        <v>34</v>
      </c>
      <c r="B35" s="17"/>
      <c r="C35" s="17" t="str">
        <f>IF(入力シート!B42="","",入力シート!B42)</f>
        <v/>
      </c>
      <c r="D35" s="15" t="str">
        <f>IF(入力シート!C42="","",VLOOKUP(入力シート!C42,コード表!$B$2:$D$28,2,FALSE))</f>
        <v/>
      </c>
      <c r="E35" s="15" t="str">
        <f>IF(入力シート!C42="","",VLOOKUP(入力シート!C42,コード表!$B$2:$D$28,3,FALSE))</f>
        <v/>
      </c>
      <c r="F35" s="17"/>
      <c r="G35" s="17" t="str">
        <f>IF(入力シート!D42="","",入力シート!D42)</f>
        <v/>
      </c>
      <c r="H35" s="17" t="str">
        <f>IF(入力シート!F42="","",入力シート!F42)</f>
        <v/>
      </c>
      <c r="I35" s="17" t="str">
        <f>IF(入力シート!G42="","",入力シート!G42)</f>
        <v/>
      </c>
      <c r="J35" s="17" t="str">
        <f>IF(入力シート!H42="","",入力シート!H42)</f>
        <v/>
      </c>
      <c r="K35" s="17"/>
      <c r="L35" s="17"/>
      <c r="M35" s="17"/>
      <c r="N35" s="15" t="str">
        <f>入力シート!I42&amp;"　"&amp;入力シート!J42</f>
        <v>　</v>
      </c>
      <c r="O35" s="15" t="str">
        <f>入力シート!K42&amp;"　"&amp;入力シート!L42</f>
        <v>　</v>
      </c>
      <c r="P35" s="17"/>
      <c r="Q35" s="17">
        <v>28</v>
      </c>
      <c r="R35" s="17" t="str">
        <f>IFERROR(VLOOKUP(入力シート!M42,コード表!$M$2:$N$6,2,FALSE),"")</f>
        <v/>
      </c>
      <c r="S35" s="17">
        <f>入力シート!N42</f>
        <v>0</v>
      </c>
      <c r="T35" s="17">
        <f>入力シート!O42</f>
        <v>0</v>
      </c>
      <c r="U35" s="17" t="str">
        <f>IFERROR(VLOOKUP(T35,コード表!$H$3:$I$59,2,FALSE),"")</f>
        <v/>
      </c>
      <c r="V35" s="17"/>
      <c r="W35" s="17" t="str">
        <f>IF(入力シート!E42="","",入力シート!E42)</f>
        <v/>
      </c>
      <c r="X35" s="17"/>
      <c r="Y35" s="17"/>
      <c r="Z35" s="17"/>
      <c r="AA35" s="17"/>
      <c r="AB35" s="17"/>
      <c r="AC35" s="17" t="s">
        <v>33</v>
      </c>
    </row>
    <row r="36" spans="1:29" s="16" customFormat="1" ht="11.5">
      <c r="A36" s="17">
        <v>35</v>
      </c>
      <c r="B36" s="17"/>
      <c r="C36" s="17" t="str">
        <f>IF(入力シート!B43="","",入力シート!B43)</f>
        <v/>
      </c>
      <c r="D36" s="15" t="str">
        <f>IF(入力シート!C43="","",VLOOKUP(入力シート!C43,コード表!$B$2:$D$28,2,FALSE))</f>
        <v/>
      </c>
      <c r="E36" s="15" t="str">
        <f>IF(入力シート!C43="","",VLOOKUP(入力シート!C43,コード表!$B$2:$D$28,3,FALSE))</f>
        <v/>
      </c>
      <c r="F36" s="17"/>
      <c r="G36" s="17" t="str">
        <f>IF(入力シート!D43="","",入力シート!D43)</f>
        <v/>
      </c>
      <c r="H36" s="17" t="str">
        <f>IF(入力シート!F43="","",入力シート!F43)</f>
        <v/>
      </c>
      <c r="I36" s="17" t="str">
        <f>IF(入力シート!G43="","",入力シート!G43)</f>
        <v/>
      </c>
      <c r="J36" s="17" t="str">
        <f>IF(入力シート!H43="","",入力シート!H43)</f>
        <v/>
      </c>
      <c r="K36" s="17"/>
      <c r="L36" s="17"/>
      <c r="M36" s="17"/>
      <c r="N36" s="15" t="str">
        <f>入力シート!I43&amp;"　"&amp;入力シート!J43</f>
        <v>　</v>
      </c>
      <c r="O36" s="15" t="str">
        <f>入力シート!K43&amp;"　"&amp;入力シート!L43</f>
        <v>　</v>
      </c>
      <c r="P36" s="17"/>
      <c r="Q36" s="17">
        <v>28</v>
      </c>
      <c r="R36" s="17" t="str">
        <f>IFERROR(VLOOKUP(入力シート!M43,コード表!$M$2:$N$6,2,FALSE),"")</f>
        <v/>
      </c>
      <c r="S36" s="17">
        <f>入力シート!N43</f>
        <v>0</v>
      </c>
      <c r="T36" s="17">
        <f>入力シート!O43</f>
        <v>0</v>
      </c>
      <c r="U36" s="17" t="str">
        <f>IFERROR(VLOOKUP(T36,コード表!$H$3:$I$59,2,FALSE),"")</f>
        <v/>
      </c>
      <c r="V36" s="17"/>
      <c r="W36" s="17" t="str">
        <f>IF(入力シート!E43="","",入力シート!E43)</f>
        <v/>
      </c>
      <c r="X36" s="17"/>
      <c r="Y36" s="17"/>
      <c r="Z36" s="17"/>
      <c r="AA36" s="17"/>
      <c r="AB36" s="17"/>
      <c r="AC36" s="17" t="s">
        <v>33</v>
      </c>
    </row>
    <row r="37" spans="1:29" s="16" customFormat="1" ht="11.5">
      <c r="A37" s="17">
        <v>36</v>
      </c>
      <c r="B37" s="17"/>
      <c r="C37" s="17" t="str">
        <f>IF(入力シート!B44="","",入力シート!B44)</f>
        <v/>
      </c>
      <c r="D37" s="15" t="str">
        <f>IF(入力シート!C44="","",VLOOKUP(入力シート!C44,コード表!$B$2:$D$28,2,FALSE))</f>
        <v/>
      </c>
      <c r="E37" s="15" t="str">
        <f>IF(入力シート!C44="","",VLOOKUP(入力シート!C44,コード表!$B$2:$D$28,3,FALSE))</f>
        <v/>
      </c>
      <c r="F37" s="17"/>
      <c r="G37" s="17" t="str">
        <f>IF(入力シート!D44="","",入力シート!D44)</f>
        <v/>
      </c>
      <c r="H37" s="17" t="str">
        <f>IF(入力シート!F44="","",入力シート!F44)</f>
        <v/>
      </c>
      <c r="I37" s="17" t="str">
        <f>IF(入力シート!G44="","",入力シート!G44)</f>
        <v/>
      </c>
      <c r="J37" s="17" t="str">
        <f>IF(入力シート!H44="","",入力シート!H44)</f>
        <v/>
      </c>
      <c r="K37" s="17"/>
      <c r="L37" s="17"/>
      <c r="M37" s="17"/>
      <c r="N37" s="15" t="str">
        <f>入力シート!I44&amp;"　"&amp;入力シート!J44</f>
        <v>　</v>
      </c>
      <c r="O37" s="15" t="str">
        <f>入力シート!K44&amp;"　"&amp;入力シート!L44</f>
        <v>　</v>
      </c>
      <c r="P37" s="17"/>
      <c r="Q37" s="17">
        <v>28</v>
      </c>
      <c r="R37" s="17" t="str">
        <f>IFERROR(VLOOKUP(入力シート!M44,コード表!$M$2:$N$6,2,FALSE),"")</f>
        <v/>
      </c>
      <c r="S37" s="17">
        <f>入力シート!N44</f>
        <v>0</v>
      </c>
      <c r="T37" s="17">
        <f>入力シート!O44</f>
        <v>0</v>
      </c>
      <c r="U37" s="17" t="str">
        <f>IFERROR(VLOOKUP(T37,コード表!$H$3:$I$59,2,FALSE),"")</f>
        <v/>
      </c>
      <c r="V37" s="17"/>
      <c r="W37" s="17" t="str">
        <f>IF(入力シート!E44="","",入力シート!E44)</f>
        <v/>
      </c>
      <c r="X37" s="17"/>
      <c r="Y37" s="17"/>
      <c r="Z37" s="17"/>
      <c r="AA37" s="17"/>
      <c r="AB37" s="17"/>
      <c r="AC37" s="17" t="s">
        <v>33</v>
      </c>
    </row>
    <row r="38" spans="1:29" s="16" customFormat="1" ht="11.5">
      <c r="A38" s="17">
        <v>37</v>
      </c>
      <c r="B38" s="17"/>
      <c r="C38" s="17" t="str">
        <f>IF(入力シート!B45="","",入力シート!B45)</f>
        <v/>
      </c>
      <c r="D38" s="15" t="str">
        <f>IF(入力シート!C45="","",VLOOKUP(入力シート!C45,コード表!$B$2:$D$28,2,FALSE))</f>
        <v/>
      </c>
      <c r="E38" s="15" t="str">
        <f>IF(入力シート!C45="","",VLOOKUP(入力シート!C45,コード表!$B$2:$D$28,3,FALSE))</f>
        <v/>
      </c>
      <c r="F38" s="17"/>
      <c r="G38" s="17" t="str">
        <f>IF(入力シート!D45="","",入力シート!D45)</f>
        <v/>
      </c>
      <c r="H38" s="17" t="str">
        <f>IF(入力シート!F45="","",入力シート!F45)</f>
        <v/>
      </c>
      <c r="I38" s="17" t="str">
        <f>IF(入力シート!G45="","",入力シート!G45)</f>
        <v/>
      </c>
      <c r="J38" s="17" t="str">
        <f>IF(入力シート!H45="","",入力シート!H45)</f>
        <v/>
      </c>
      <c r="K38" s="17"/>
      <c r="L38" s="17"/>
      <c r="M38" s="17"/>
      <c r="N38" s="15" t="str">
        <f>入力シート!I45&amp;"　"&amp;入力シート!J45</f>
        <v>　</v>
      </c>
      <c r="O38" s="15" t="str">
        <f>入力シート!K45&amp;"　"&amp;入力シート!L45</f>
        <v>　</v>
      </c>
      <c r="P38" s="17"/>
      <c r="Q38" s="17">
        <v>28</v>
      </c>
      <c r="R38" s="17" t="str">
        <f>IFERROR(VLOOKUP(入力シート!M45,コード表!$M$2:$N$6,2,FALSE),"")</f>
        <v/>
      </c>
      <c r="S38" s="17">
        <f>入力シート!N45</f>
        <v>0</v>
      </c>
      <c r="T38" s="17">
        <f>入力シート!O45</f>
        <v>0</v>
      </c>
      <c r="U38" s="17" t="str">
        <f>IFERROR(VLOOKUP(T38,コード表!$H$3:$I$59,2,FALSE),"")</f>
        <v/>
      </c>
      <c r="V38" s="17"/>
      <c r="W38" s="17" t="str">
        <f>IF(入力シート!E45="","",入力シート!E45)</f>
        <v/>
      </c>
      <c r="X38" s="17"/>
      <c r="Y38" s="17"/>
      <c r="Z38" s="17"/>
      <c r="AA38" s="17"/>
      <c r="AB38" s="17"/>
      <c r="AC38" s="17" t="s">
        <v>33</v>
      </c>
    </row>
    <row r="39" spans="1:29" s="16" customFormat="1" ht="11.5">
      <c r="A39" s="17">
        <v>38</v>
      </c>
      <c r="B39" s="17"/>
      <c r="C39" s="17" t="str">
        <f>IF(入力シート!B46="","",入力シート!B46)</f>
        <v/>
      </c>
      <c r="D39" s="15" t="str">
        <f>IF(入力シート!C46="","",VLOOKUP(入力シート!C46,コード表!$B$2:$D$28,2,FALSE))</f>
        <v/>
      </c>
      <c r="E39" s="15" t="str">
        <f>IF(入力シート!C46="","",VLOOKUP(入力シート!C46,コード表!$B$2:$D$28,3,FALSE))</f>
        <v/>
      </c>
      <c r="F39" s="17"/>
      <c r="G39" s="17" t="str">
        <f>IF(入力シート!D46="","",入力シート!D46)</f>
        <v/>
      </c>
      <c r="H39" s="17" t="str">
        <f>IF(入力シート!F46="","",入力シート!F46)</f>
        <v/>
      </c>
      <c r="I39" s="17" t="str">
        <f>IF(入力シート!G46="","",入力シート!G46)</f>
        <v/>
      </c>
      <c r="J39" s="17" t="str">
        <f>IF(入力シート!H46="","",入力シート!H46)</f>
        <v/>
      </c>
      <c r="K39" s="17"/>
      <c r="L39" s="17"/>
      <c r="M39" s="17"/>
      <c r="N39" s="15" t="str">
        <f>入力シート!I46&amp;"　"&amp;入力シート!J46</f>
        <v>　</v>
      </c>
      <c r="O39" s="15" t="str">
        <f>入力シート!K46&amp;"　"&amp;入力シート!L46</f>
        <v>　</v>
      </c>
      <c r="P39" s="17"/>
      <c r="Q39" s="17">
        <v>28</v>
      </c>
      <c r="R39" s="17" t="str">
        <f>IFERROR(VLOOKUP(入力シート!M46,コード表!$M$2:$N$6,2,FALSE),"")</f>
        <v/>
      </c>
      <c r="S39" s="17">
        <f>入力シート!N46</f>
        <v>0</v>
      </c>
      <c r="T39" s="17">
        <f>入力シート!O46</f>
        <v>0</v>
      </c>
      <c r="U39" s="17" t="str">
        <f>IFERROR(VLOOKUP(T39,コード表!$H$3:$I$59,2,FALSE),"")</f>
        <v/>
      </c>
      <c r="V39" s="17"/>
      <c r="W39" s="17" t="str">
        <f>IF(入力シート!E46="","",入力シート!E46)</f>
        <v/>
      </c>
      <c r="X39" s="17"/>
      <c r="Y39" s="17"/>
      <c r="Z39" s="17"/>
      <c r="AA39" s="17"/>
      <c r="AB39" s="17"/>
      <c r="AC39" s="17" t="s">
        <v>33</v>
      </c>
    </row>
    <row r="40" spans="1:29" s="16" customFormat="1" ht="11.5">
      <c r="A40" s="17">
        <v>39</v>
      </c>
      <c r="B40" s="17"/>
      <c r="C40" s="17" t="str">
        <f>IF(入力シート!B47="","",入力シート!B47)</f>
        <v/>
      </c>
      <c r="D40" s="15" t="str">
        <f>IF(入力シート!C47="","",VLOOKUP(入力シート!C47,コード表!$B$2:$D$28,2,FALSE))</f>
        <v/>
      </c>
      <c r="E40" s="15" t="str">
        <f>IF(入力シート!C47="","",VLOOKUP(入力シート!C47,コード表!$B$2:$D$28,3,FALSE))</f>
        <v/>
      </c>
      <c r="F40" s="17"/>
      <c r="G40" s="17" t="str">
        <f>IF(入力シート!D47="","",入力シート!D47)</f>
        <v/>
      </c>
      <c r="H40" s="17" t="str">
        <f>IF(入力シート!F47="","",入力シート!F47)</f>
        <v/>
      </c>
      <c r="I40" s="17" t="str">
        <f>IF(入力シート!G47="","",入力シート!G47)</f>
        <v/>
      </c>
      <c r="J40" s="17" t="str">
        <f>IF(入力シート!H47="","",入力シート!H47)</f>
        <v/>
      </c>
      <c r="K40" s="17"/>
      <c r="L40" s="17"/>
      <c r="M40" s="17"/>
      <c r="N40" s="15" t="str">
        <f>入力シート!I47&amp;"　"&amp;入力シート!J47</f>
        <v>　</v>
      </c>
      <c r="O40" s="15" t="str">
        <f>入力シート!K47&amp;"　"&amp;入力シート!L47</f>
        <v>　</v>
      </c>
      <c r="P40" s="17"/>
      <c r="Q40" s="17">
        <v>28</v>
      </c>
      <c r="R40" s="17" t="str">
        <f>IFERROR(VLOOKUP(入力シート!M47,コード表!$M$2:$N$6,2,FALSE),"")</f>
        <v/>
      </c>
      <c r="S40" s="17">
        <f>入力シート!N47</f>
        <v>0</v>
      </c>
      <c r="T40" s="17">
        <f>入力シート!O47</f>
        <v>0</v>
      </c>
      <c r="U40" s="17" t="str">
        <f>IFERROR(VLOOKUP(T40,コード表!$H$3:$I$59,2,FALSE),"")</f>
        <v/>
      </c>
      <c r="V40" s="17"/>
      <c r="W40" s="17" t="str">
        <f>IF(入力シート!E47="","",入力シート!E47)</f>
        <v/>
      </c>
      <c r="X40" s="17"/>
      <c r="Y40" s="17"/>
      <c r="Z40" s="17"/>
      <c r="AA40" s="17"/>
      <c r="AB40" s="17"/>
      <c r="AC40" s="17" t="s">
        <v>33</v>
      </c>
    </row>
    <row r="41" spans="1:29" s="16" customFormat="1" ht="11.5">
      <c r="A41" s="17">
        <v>40</v>
      </c>
      <c r="B41" s="17"/>
      <c r="C41" s="17" t="str">
        <f>IF(入力シート!B48="","",入力シート!B48)</f>
        <v/>
      </c>
      <c r="D41" s="15" t="str">
        <f>IF(入力シート!C48="","",VLOOKUP(入力シート!C48,コード表!$B$2:$D$28,2,FALSE))</f>
        <v/>
      </c>
      <c r="E41" s="15" t="str">
        <f>IF(入力シート!C48="","",VLOOKUP(入力シート!C48,コード表!$B$2:$D$28,3,FALSE))</f>
        <v/>
      </c>
      <c r="F41" s="17"/>
      <c r="G41" s="17" t="str">
        <f>IF(入力シート!D48="","",入力シート!D48)</f>
        <v/>
      </c>
      <c r="H41" s="17" t="str">
        <f>IF(入力シート!F48="","",入力シート!F48)</f>
        <v/>
      </c>
      <c r="I41" s="17" t="str">
        <f>IF(入力シート!G48="","",入力シート!G48)</f>
        <v/>
      </c>
      <c r="J41" s="17" t="str">
        <f>IF(入力シート!H48="","",入力シート!H48)</f>
        <v/>
      </c>
      <c r="K41" s="17"/>
      <c r="L41" s="17"/>
      <c r="M41" s="17"/>
      <c r="N41" s="15" t="str">
        <f>入力シート!I48&amp;"　"&amp;入力シート!J48</f>
        <v>　</v>
      </c>
      <c r="O41" s="15" t="str">
        <f>入力シート!K48&amp;"　"&amp;入力シート!L48</f>
        <v>　</v>
      </c>
      <c r="P41" s="17"/>
      <c r="Q41" s="17">
        <v>28</v>
      </c>
      <c r="R41" s="17" t="str">
        <f>IFERROR(VLOOKUP(入力シート!M48,コード表!$M$2:$N$6,2,FALSE),"")</f>
        <v/>
      </c>
      <c r="S41" s="17">
        <f>入力シート!N48</f>
        <v>0</v>
      </c>
      <c r="T41" s="17">
        <f>入力シート!O48</f>
        <v>0</v>
      </c>
      <c r="U41" s="17" t="str">
        <f>IFERROR(VLOOKUP(T41,コード表!$H$3:$I$59,2,FALSE),"")</f>
        <v/>
      </c>
      <c r="V41" s="17"/>
      <c r="W41" s="17" t="str">
        <f>IF(入力シート!E48="","",入力シート!E48)</f>
        <v/>
      </c>
      <c r="X41" s="17"/>
      <c r="Y41" s="17"/>
      <c r="Z41" s="17"/>
      <c r="AA41" s="17"/>
      <c r="AB41" s="17"/>
      <c r="AC41" s="17" t="s">
        <v>33</v>
      </c>
    </row>
    <row r="42" spans="1:29" s="16" customFormat="1" ht="11.5">
      <c r="A42" s="17">
        <v>41</v>
      </c>
      <c r="B42" s="17"/>
      <c r="C42" s="17" t="str">
        <f>IF(入力シート!B49="","",入力シート!B49)</f>
        <v/>
      </c>
      <c r="D42" s="15" t="str">
        <f>IF(入力シート!C49="","",VLOOKUP(入力シート!C49,コード表!$B$2:$D$28,2,FALSE))</f>
        <v/>
      </c>
      <c r="E42" s="15" t="str">
        <f>IF(入力シート!C49="","",VLOOKUP(入力シート!C49,コード表!$B$2:$D$28,3,FALSE))</f>
        <v/>
      </c>
      <c r="F42" s="17"/>
      <c r="G42" s="17" t="str">
        <f>IF(入力シート!D49="","",入力シート!D49)</f>
        <v/>
      </c>
      <c r="H42" s="17" t="str">
        <f>IF(入力シート!F49="","",入力シート!F49)</f>
        <v/>
      </c>
      <c r="I42" s="17" t="str">
        <f>IF(入力シート!G49="","",入力シート!G49)</f>
        <v/>
      </c>
      <c r="J42" s="17" t="str">
        <f>IF(入力シート!H49="","",入力シート!H49)</f>
        <v/>
      </c>
      <c r="K42" s="17"/>
      <c r="L42" s="17"/>
      <c r="M42" s="17"/>
      <c r="N42" s="15" t="str">
        <f>入力シート!I49&amp;"　"&amp;入力シート!J49</f>
        <v>　</v>
      </c>
      <c r="O42" s="15" t="str">
        <f>入力シート!K49&amp;"　"&amp;入力シート!L49</f>
        <v>　</v>
      </c>
      <c r="P42" s="17"/>
      <c r="Q42" s="17">
        <v>28</v>
      </c>
      <c r="R42" s="17" t="str">
        <f>IFERROR(VLOOKUP(入力シート!M49,コード表!$M$2:$N$6,2,FALSE),"")</f>
        <v/>
      </c>
      <c r="S42" s="17">
        <f>入力シート!N49</f>
        <v>0</v>
      </c>
      <c r="T42" s="17">
        <f>入力シート!O49</f>
        <v>0</v>
      </c>
      <c r="U42" s="17" t="str">
        <f>IFERROR(VLOOKUP(T42,コード表!$H$3:$I$59,2,FALSE),"")</f>
        <v/>
      </c>
      <c r="V42" s="17"/>
      <c r="W42" s="17" t="str">
        <f>IF(入力シート!E49="","",入力シート!E49)</f>
        <v/>
      </c>
      <c r="X42" s="17"/>
      <c r="Y42" s="17"/>
      <c r="Z42" s="17"/>
      <c r="AA42" s="17"/>
      <c r="AB42" s="17"/>
      <c r="AC42" s="17" t="s">
        <v>33</v>
      </c>
    </row>
    <row r="43" spans="1:29" s="16" customFormat="1" ht="11.5">
      <c r="A43" s="17">
        <v>42</v>
      </c>
      <c r="B43" s="17"/>
      <c r="C43" s="17" t="str">
        <f>IF(入力シート!B50="","",入力シート!B50)</f>
        <v/>
      </c>
      <c r="D43" s="15" t="str">
        <f>IF(入力シート!C50="","",VLOOKUP(入力シート!C50,コード表!$B$2:$D$28,2,FALSE))</f>
        <v/>
      </c>
      <c r="E43" s="15" t="str">
        <f>IF(入力シート!C50="","",VLOOKUP(入力シート!C50,コード表!$B$2:$D$28,3,FALSE))</f>
        <v/>
      </c>
      <c r="F43" s="17"/>
      <c r="G43" s="17" t="str">
        <f>IF(入力シート!D50="","",入力シート!D50)</f>
        <v/>
      </c>
      <c r="H43" s="17" t="str">
        <f>IF(入力シート!F50="","",入力シート!F50)</f>
        <v/>
      </c>
      <c r="I43" s="17" t="str">
        <f>IF(入力シート!G50="","",入力シート!G50)</f>
        <v/>
      </c>
      <c r="J43" s="17" t="str">
        <f>IF(入力シート!H50="","",入力シート!H50)</f>
        <v/>
      </c>
      <c r="K43" s="17"/>
      <c r="L43" s="17"/>
      <c r="M43" s="17"/>
      <c r="N43" s="15" t="str">
        <f>入力シート!I50&amp;"　"&amp;入力シート!J50</f>
        <v>　</v>
      </c>
      <c r="O43" s="15" t="str">
        <f>入力シート!K50&amp;"　"&amp;入力シート!L50</f>
        <v>　</v>
      </c>
      <c r="P43" s="17"/>
      <c r="Q43" s="17">
        <v>28</v>
      </c>
      <c r="R43" s="17" t="str">
        <f>IFERROR(VLOOKUP(入力シート!M50,コード表!$M$2:$N$6,2,FALSE),"")</f>
        <v/>
      </c>
      <c r="S43" s="17">
        <f>入力シート!N50</f>
        <v>0</v>
      </c>
      <c r="T43" s="17">
        <f>入力シート!O50</f>
        <v>0</v>
      </c>
      <c r="U43" s="17" t="str">
        <f>IFERROR(VLOOKUP(T43,コード表!$H$3:$I$59,2,FALSE),"")</f>
        <v/>
      </c>
      <c r="V43" s="17"/>
      <c r="W43" s="17" t="str">
        <f>IF(入力シート!E50="","",入力シート!E50)</f>
        <v/>
      </c>
      <c r="X43" s="17"/>
      <c r="Y43" s="17"/>
      <c r="Z43" s="17"/>
      <c r="AA43" s="17"/>
      <c r="AB43" s="17"/>
      <c r="AC43" s="17" t="s">
        <v>33</v>
      </c>
    </row>
    <row r="44" spans="1:29" s="16" customFormat="1" ht="11.5">
      <c r="A44" s="17">
        <v>43</v>
      </c>
      <c r="B44" s="17"/>
      <c r="C44" s="17" t="str">
        <f>IF(入力シート!B51="","",入力シート!B51)</f>
        <v/>
      </c>
      <c r="D44" s="15" t="str">
        <f>IF(入力シート!C51="","",VLOOKUP(入力シート!C51,コード表!$B$2:$D$28,2,FALSE))</f>
        <v/>
      </c>
      <c r="E44" s="15" t="str">
        <f>IF(入力シート!C51="","",VLOOKUP(入力シート!C51,コード表!$B$2:$D$28,3,FALSE))</f>
        <v/>
      </c>
      <c r="F44" s="17"/>
      <c r="G44" s="17" t="str">
        <f>IF(入力シート!D51="","",入力シート!D51)</f>
        <v/>
      </c>
      <c r="H44" s="17" t="str">
        <f>IF(入力シート!F51="","",入力シート!F51)</f>
        <v/>
      </c>
      <c r="I44" s="17" t="str">
        <f>IF(入力シート!G51="","",入力シート!G51)</f>
        <v/>
      </c>
      <c r="J44" s="17" t="str">
        <f>IF(入力シート!H51="","",入力シート!H51)</f>
        <v/>
      </c>
      <c r="K44" s="17"/>
      <c r="L44" s="17"/>
      <c r="M44" s="17"/>
      <c r="N44" s="15" t="str">
        <f>入力シート!I51&amp;"　"&amp;入力シート!J51</f>
        <v>　</v>
      </c>
      <c r="O44" s="15" t="str">
        <f>入力シート!K51&amp;"　"&amp;入力シート!L51</f>
        <v>　</v>
      </c>
      <c r="P44" s="17"/>
      <c r="Q44" s="17">
        <v>28</v>
      </c>
      <c r="R44" s="17" t="str">
        <f>IFERROR(VLOOKUP(入力シート!M51,コード表!$M$2:$N$6,2,FALSE),"")</f>
        <v/>
      </c>
      <c r="S44" s="17">
        <f>入力シート!N51</f>
        <v>0</v>
      </c>
      <c r="T44" s="17">
        <f>入力シート!O51</f>
        <v>0</v>
      </c>
      <c r="U44" s="17" t="str">
        <f>IFERROR(VLOOKUP(T44,コード表!$H$3:$I$59,2,FALSE),"")</f>
        <v/>
      </c>
      <c r="V44" s="17"/>
      <c r="W44" s="17" t="str">
        <f>IF(入力シート!E51="","",入力シート!E51)</f>
        <v/>
      </c>
      <c r="X44" s="17"/>
      <c r="Y44" s="17"/>
      <c r="Z44" s="17"/>
      <c r="AA44" s="17"/>
      <c r="AB44" s="17"/>
      <c r="AC44" s="17" t="s">
        <v>33</v>
      </c>
    </row>
    <row r="45" spans="1:29" s="16" customFormat="1" ht="11.5">
      <c r="A45" s="17">
        <v>44</v>
      </c>
      <c r="B45" s="17"/>
      <c r="C45" s="17" t="str">
        <f>IF(入力シート!B52="","",入力シート!B52)</f>
        <v/>
      </c>
      <c r="D45" s="15" t="str">
        <f>IF(入力シート!C52="","",VLOOKUP(入力シート!C52,コード表!$B$2:$D$28,2,FALSE))</f>
        <v/>
      </c>
      <c r="E45" s="15" t="str">
        <f>IF(入力シート!C52="","",VLOOKUP(入力シート!C52,コード表!$B$2:$D$28,3,FALSE))</f>
        <v/>
      </c>
      <c r="F45" s="17"/>
      <c r="G45" s="17" t="str">
        <f>IF(入力シート!D52="","",入力シート!D52)</f>
        <v/>
      </c>
      <c r="H45" s="17" t="str">
        <f>IF(入力シート!F52="","",入力シート!F52)</f>
        <v/>
      </c>
      <c r="I45" s="17" t="str">
        <f>IF(入力シート!G52="","",入力シート!G52)</f>
        <v/>
      </c>
      <c r="J45" s="17" t="str">
        <f>IF(入力シート!H52="","",入力シート!H52)</f>
        <v/>
      </c>
      <c r="K45" s="17"/>
      <c r="L45" s="17"/>
      <c r="M45" s="17"/>
      <c r="N45" s="15" t="str">
        <f>入力シート!I52&amp;"　"&amp;入力シート!J52</f>
        <v>　</v>
      </c>
      <c r="O45" s="15" t="str">
        <f>入力シート!K52&amp;"　"&amp;入力シート!L52</f>
        <v>　</v>
      </c>
      <c r="P45" s="17"/>
      <c r="Q45" s="17">
        <v>28</v>
      </c>
      <c r="R45" s="17" t="str">
        <f>IFERROR(VLOOKUP(入力シート!M52,コード表!$M$2:$N$6,2,FALSE),"")</f>
        <v/>
      </c>
      <c r="S45" s="17">
        <f>入力シート!N52</f>
        <v>0</v>
      </c>
      <c r="T45" s="17">
        <f>入力シート!O52</f>
        <v>0</v>
      </c>
      <c r="U45" s="17" t="str">
        <f>IFERROR(VLOOKUP(T45,コード表!$H$3:$I$59,2,FALSE),"")</f>
        <v/>
      </c>
      <c r="V45" s="17"/>
      <c r="W45" s="17" t="str">
        <f>IF(入力シート!E52="","",入力シート!E52)</f>
        <v/>
      </c>
      <c r="X45" s="17"/>
      <c r="Y45" s="17"/>
      <c r="Z45" s="17"/>
      <c r="AA45" s="17"/>
      <c r="AB45" s="17"/>
      <c r="AC45" s="17" t="s">
        <v>33</v>
      </c>
    </row>
    <row r="46" spans="1:29" s="16" customFormat="1" ht="11.5">
      <c r="A46" s="17">
        <v>45</v>
      </c>
      <c r="B46" s="17"/>
      <c r="C46" s="17" t="str">
        <f>IF(入力シート!B53="","",入力シート!B53)</f>
        <v/>
      </c>
      <c r="D46" s="15" t="str">
        <f>IF(入力シート!C53="","",VLOOKUP(入力シート!C53,コード表!$B$2:$D$28,2,FALSE))</f>
        <v/>
      </c>
      <c r="E46" s="15" t="str">
        <f>IF(入力シート!C53="","",VLOOKUP(入力シート!C53,コード表!$B$2:$D$28,3,FALSE))</f>
        <v/>
      </c>
      <c r="F46" s="17"/>
      <c r="G46" s="17" t="str">
        <f>IF(入力シート!D53="","",入力シート!D53)</f>
        <v/>
      </c>
      <c r="H46" s="17" t="str">
        <f>IF(入力シート!F53="","",入力シート!F53)</f>
        <v/>
      </c>
      <c r="I46" s="17" t="str">
        <f>IF(入力シート!G53="","",入力シート!G53)</f>
        <v/>
      </c>
      <c r="J46" s="17" t="str">
        <f>IF(入力シート!H53="","",入力シート!H53)</f>
        <v/>
      </c>
      <c r="K46" s="17"/>
      <c r="L46" s="17"/>
      <c r="M46" s="17"/>
      <c r="N46" s="15" t="str">
        <f>入力シート!I53&amp;"　"&amp;入力シート!J53</f>
        <v>　</v>
      </c>
      <c r="O46" s="15" t="str">
        <f>入力シート!K53&amp;"　"&amp;入力シート!L53</f>
        <v>　</v>
      </c>
      <c r="P46" s="17"/>
      <c r="Q46" s="17">
        <v>28</v>
      </c>
      <c r="R46" s="17" t="str">
        <f>IFERROR(VLOOKUP(入力シート!M53,コード表!$M$2:$N$6,2,FALSE),"")</f>
        <v/>
      </c>
      <c r="S46" s="17">
        <f>入力シート!N53</f>
        <v>0</v>
      </c>
      <c r="T46" s="17">
        <f>入力シート!O53</f>
        <v>0</v>
      </c>
      <c r="U46" s="17" t="str">
        <f>IFERROR(VLOOKUP(T46,コード表!$H$3:$I$59,2,FALSE),"")</f>
        <v/>
      </c>
      <c r="V46" s="17"/>
      <c r="W46" s="17" t="str">
        <f>IF(入力シート!E53="","",入力シート!E53)</f>
        <v/>
      </c>
      <c r="X46" s="17"/>
      <c r="Y46" s="17"/>
      <c r="Z46" s="17"/>
      <c r="AA46" s="17"/>
      <c r="AB46" s="17"/>
      <c r="AC46" s="17" t="s">
        <v>33</v>
      </c>
    </row>
    <row r="47" spans="1:29" s="16" customFormat="1" ht="11.5">
      <c r="A47" s="17">
        <v>46</v>
      </c>
      <c r="B47" s="17"/>
      <c r="C47" s="17" t="str">
        <f>IF(入力シート!B54="","",入力シート!B54)</f>
        <v/>
      </c>
      <c r="D47" s="15" t="str">
        <f>IF(入力シート!C54="","",VLOOKUP(入力シート!C54,コード表!$B$2:$D$28,2,FALSE))</f>
        <v/>
      </c>
      <c r="E47" s="15" t="str">
        <f>IF(入力シート!C54="","",VLOOKUP(入力シート!C54,コード表!$B$2:$D$28,3,FALSE))</f>
        <v/>
      </c>
      <c r="F47" s="17"/>
      <c r="G47" s="17" t="str">
        <f>IF(入力シート!D54="","",入力シート!D54)</f>
        <v/>
      </c>
      <c r="H47" s="17" t="str">
        <f>IF(入力シート!F54="","",入力シート!F54)</f>
        <v/>
      </c>
      <c r="I47" s="17" t="str">
        <f>IF(入力シート!G54="","",入力シート!G54)</f>
        <v/>
      </c>
      <c r="J47" s="17" t="str">
        <f>IF(入力シート!H54="","",入力シート!H54)</f>
        <v/>
      </c>
      <c r="K47" s="17"/>
      <c r="L47" s="17"/>
      <c r="M47" s="17"/>
      <c r="N47" s="15" t="str">
        <f>入力シート!I54&amp;"　"&amp;入力シート!J54</f>
        <v>　</v>
      </c>
      <c r="O47" s="15" t="str">
        <f>入力シート!K54&amp;"　"&amp;入力シート!L54</f>
        <v>　</v>
      </c>
      <c r="P47" s="17"/>
      <c r="Q47" s="17">
        <v>28</v>
      </c>
      <c r="R47" s="17" t="str">
        <f>IFERROR(VLOOKUP(入力シート!M54,コード表!$M$2:$N$6,2,FALSE),"")</f>
        <v/>
      </c>
      <c r="S47" s="17">
        <f>入力シート!N54</f>
        <v>0</v>
      </c>
      <c r="T47" s="17">
        <f>入力シート!O54</f>
        <v>0</v>
      </c>
      <c r="U47" s="17" t="str">
        <f>IFERROR(VLOOKUP(T47,コード表!$H$3:$I$59,2,FALSE),"")</f>
        <v/>
      </c>
      <c r="V47" s="17"/>
      <c r="W47" s="17" t="str">
        <f>IF(入力シート!E54="","",入力シート!E54)</f>
        <v/>
      </c>
      <c r="X47" s="17"/>
      <c r="Y47" s="17"/>
      <c r="Z47" s="17"/>
      <c r="AA47" s="17"/>
      <c r="AB47" s="17"/>
      <c r="AC47" s="17" t="s">
        <v>33</v>
      </c>
    </row>
    <row r="48" spans="1:29" s="16" customFormat="1" ht="11.5">
      <c r="A48" s="17">
        <v>47</v>
      </c>
      <c r="B48" s="17"/>
      <c r="C48" s="17" t="str">
        <f>IF(入力シート!B55="","",入力シート!B55)</f>
        <v/>
      </c>
      <c r="D48" s="15" t="str">
        <f>IF(入力シート!C55="","",VLOOKUP(入力シート!C55,コード表!$B$2:$D$28,2,FALSE))</f>
        <v/>
      </c>
      <c r="E48" s="15" t="str">
        <f>IF(入力シート!C55="","",VLOOKUP(入力シート!C55,コード表!$B$2:$D$28,3,FALSE))</f>
        <v/>
      </c>
      <c r="F48" s="17"/>
      <c r="G48" s="17" t="str">
        <f>IF(入力シート!D55="","",入力シート!D55)</f>
        <v/>
      </c>
      <c r="H48" s="17" t="str">
        <f>IF(入力シート!F55="","",入力シート!F55)</f>
        <v/>
      </c>
      <c r="I48" s="17" t="str">
        <f>IF(入力シート!G55="","",入力シート!G55)</f>
        <v/>
      </c>
      <c r="J48" s="17" t="str">
        <f>IF(入力シート!H55="","",入力シート!H55)</f>
        <v/>
      </c>
      <c r="K48" s="17"/>
      <c r="L48" s="17"/>
      <c r="M48" s="17"/>
      <c r="N48" s="15" t="str">
        <f>入力シート!I55&amp;"　"&amp;入力シート!J55</f>
        <v>　</v>
      </c>
      <c r="O48" s="15" t="str">
        <f>入力シート!K55&amp;"　"&amp;入力シート!L55</f>
        <v>　</v>
      </c>
      <c r="P48" s="17"/>
      <c r="Q48" s="17">
        <v>28</v>
      </c>
      <c r="R48" s="17" t="str">
        <f>IFERROR(VLOOKUP(入力シート!M55,コード表!$M$2:$N$6,2,FALSE),"")</f>
        <v/>
      </c>
      <c r="S48" s="17">
        <f>入力シート!N55</f>
        <v>0</v>
      </c>
      <c r="T48" s="17">
        <f>入力シート!O55</f>
        <v>0</v>
      </c>
      <c r="U48" s="17" t="str">
        <f>IFERROR(VLOOKUP(T48,コード表!$H$3:$I$59,2,FALSE),"")</f>
        <v/>
      </c>
      <c r="V48" s="17"/>
      <c r="W48" s="17" t="str">
        <f>IF(入力シート!E55="","",入力シート!E55)</f>
        <v/>
      </c>
      <c r="X48" s="17"/>
      <c r="Y48" s="17"/>
      <c r="Z48" s="17"/>
      <c r="AA48" s="17"/>
      <c r="AB48" s="17"/>
      <c r="AC48" s="17" t="s">
        <v>33</v>
      </c>
    </row>
    <row r="49" spans="1:29" s="16" customFormat="1" ht="11.5">
      <c r="A49" s="17">
        <v>48</v>
      </c>
      <c r="B49" s="17"/>
      <c r="C49" s="17" t="str">
        <f>IF(入力シート!B56="","",入力シート!B56)</f>
        <v/>
      </c>
      <c r="D49" s="15" t="str">
        <f>IF(入力シート!C56="","",VLOOKUP(入力シート!C56,コード表!$B$2:$D$28,2,FALSE))</f>
        <v/>
      </c>
      <c r="E49" s="15" t="str">
        <f>IF(入力シート!C56="","",VLOOKUP(入力シート!C56,コード表!$B$2:$D$28,3,FALSE))</f>
        <v/>
      </c>
      <c r="F49" s="17"/>
      <c r="G49" s="17" t="str">
        <f>IF(入力シート!D56="","",入力シート!D56)</f>
        <v/>
      </c>
      <c r="H49" s="17" t="str">
        <f>IF(入力シート!F56="","",入力シート!F56)</f>
        <v/>
      </c>
      <c r="I49" s="17" t="str">
        <f>IF(入力シート!G56="","",入力シート!G56)</f>
        <v/>
      </c>
      <c r="J49" s="17" t="str">
        <f>IF(入力シート!H56="","",入力シート!H56)</f>
        <v/>
      </c>
      <c r="K49" s="17"/>
      <c r="L49" s="17"/>
      <c r="M49" s="17"/>
      <c r="N49" s="15" t="str">
        <f>入力シート!I56&amp;"　"&amp;入力シート!J56</f>
        <v>　</v>
      </c>
      <c r="O49" s="15" t="str">
        <f>入力シート!K56&amp;"　"&amp;入力シート!L56</f>
        <v>　</v>
      </c>
      <c r="P49" s="17"/>
      <c r="Q49" s="17">
        <v>28</v>
      </c>
      <c r="R49" s="17" t="str">
        <f>IFERROR(VLOOKUP(入力シート!M56,コード表!$M$2:$N$6,2,FALSE),"")</f>
        <v/>
      </c>
      <c r="S49" s="17">
        <f>入力シート!N56</f>
        <v>0</v>
      </c>
      <c r="T49" s="17">
        <f>入力シート!O56</f>
        <v>0</v>
      </c>
      <c r="U49" s="17" t="str">
        <f>IFERROR(VLOOKUP(T49,コード表!$H$3:$I$59,2,FALSE),"")</f>
        <v/>
      </c>
      <c r="V49" s="17"/>
      <c r="W49" s="17" t="str">
        <f>IF(入力シート!E56="","",入力シート!E56)</f>
        <v/>
      </c>
      <c r="X49" s="17"/>
      <c r="Y49" s="17"/>
      <c r="Z49" s="17"/>
      <c r="AA49" s="17"/>
      <c r="AB49" s="17"/>
      <c r="AC49" s="17" t="s">
        <v>33</v>
      </c>
    </row>
    <row r="50" spans="1:29" s="16" customFormat="1" ht="11.5">
      <c r="A50" s="17">
        <v>49</v>
      </c>
      <c r="B50" s="17"/>
      <c r="C50" s="17" t="str">
        <f>IF(入力シート!B57="","",入力シート!B57)</f>
        <v/>
      </c>
      <c r="D50" s="15" t="str">
        <f>IF(入力シート!C57="","",VLOOKUP(入力シート!C57,コード表!$B$2:$D$28,2,FALSE))</f>
        <v/>
      </c>
      <c r="E50" s="15" t="str">
        <f>IF(入力シート!C57="","",VLOOKUP(入力シート!C57,コード表!$B$2:$D$28,3,FALSE))</f>
        <v/>
      </c>
      <c r="F50" s="17"/>
      <c r="G50" s="17" t="str">
        <f>IF(入力シート!D57="","",入力シート!D57)</f>
        <v/>
      </c>
      <c r="H50" s="17" t="str">
        <f>IF(入力シート!F57="","",入力シート!F57)</f>
        <v/>
      </c>
      <c r="I50" s="17" t="str">
        <f>IF(入力シート!G57="","",入力シート!G57)</f>
        <v/>
      </c>
      <c r="J50" s="17" t="str">
        <f>IF(入力シート!H57="","",入力シート!H57)</f>
        <v/>
      </c>
      <c r="K50" s="17"/>
      <c r="L50" s="17"/>
      <c r="M50" s="17"/>
      <c r="N50" s="15" t="str">
        <f>入力シート!I57&amp;"　"&amp;入力シート!J57</f>
        <v>　</v>
      </c>
      <c r="O50" s="15" t="str">
        <f>入力シート!K57&amp;"　"&amp;入力シート!L57</f>
        <v>　</v>
      </c>
      <c r="P50" s="17"/>
      <c r="Q50" s="17">
        <v>28</v>
      </c>
      <c r="R50" s="17" t="str">
        <f>IFERROR(VLOOKUP(入力シート!M57,コード表!$M$2:$N$6,2,FALSE),"")</f>
        <v/>
      </c>
      <c r="S50" s="17">
        <f>入力シート!N57</f>
        <v>0</v>
      </c>
      <c r="T50" s="17">
        <f>入力シート!O57</f>
        <v>0</v>
      </c>
      <c r="U50" s="17" t="str">
        <f>IFERROR(VLOOKUP(T50,コード表!$H$3:$I$59,2,FALSE),"")</f>
        <v/>
      </c>
      <c r="V50" s="17"/>
      <c r="W50" s="17" t="str">
        <f>IF(入力シート!E57="","",入力シート!E57)</f>
        <v/>
      </c>
      <c r="X50" s="17"/>
      <c r="Y50" s="17"/>
      <c r="Z50" s="17"/>
      <c r="AA50" s="17"/>
      <c r="AB50" s="17"/>
      <c r="AC50" s="17" t="s">
        <v>33</v>
      </c>
    </row>
    <row r="51" spans="1:29" s="16" customFormat="1" ht="11.5">
      <c r="A51" s="17">
        <v>50</v>
      </c>
      <c r="B51" s="17"/>
      <c r="C51" s="17" t="str">
        <f>IF(入力シート!B58="","",入力シート!B58)</f>
        <v/>
      </c>
      <c r="D51" s="15" t="str">
        <f>IF(入力シート!C58="","",VLOOKUP(入力シート!C58,コード表!$B$2:$D$28,2,FALSE))</f>
        <v/>
      </c>
      <c r="E51" s="15" t="str">
        <f>IF(入力シート!C58="","",VLOOKUP(入力シート!C58,コード表!$B$2:$D$28,3,FALSE))</f>
        <v/>
      </c>
      <c r="F51" s="17"/>
      <c r="G51" s="17" t="str">
        <f>IF(入力シート!D58="","",入力シート!D58)</f>
        <v/>
      </c>
      <c r="H51" s="17" t="str">
        <f>IF(入力シート!F58="","",入力シート!F58)</f>
        <v/>
      </c>
      <c r="I51" s="17" t="str">
        <f>IF(入力シート!G58="","",入力シート!G58)</f>
        <v/>
      </c>
      <c r="J51" s="17" t="str">
        <f>IF(入力シート!H58="","",入力シート!H58)</f>
        <v/>
      </c>
      <c r="K51" s="17"/>
      <c r="L51" s="17"/>
      <c r="M51" s="17"/>
      <c r="N51" s="15" t="str">
        <f>入力シート!I58&amp;"　"&amp;入力シート!J58</f>
        <v>　</v>
      </c>
      <c r="O51" s="15" t="str">
        <f>入力シート!K58&amp;"　"&amp;入力シート!L58</f>
        <v>　</v>
      </c>
      <c r="P51" s="17"/>
      <c r="Q51" s="17">
        <v>28</v>
      </c>
      <c r="R51" s="17" t="str">
        <f>IFERROR(VLOOKUP(入力シート!M58,コード表!$M$2:$N$6,2,FALSE),"")</f>
        <v/>
      </c>
      <c r="S51" s="17">
        <f>入力シート!N58</f>
        <v>0</v>
      </c>
      <c r="T51" s="17">
        <f>入力シート!O58</f>
        <v>0</v>
      </c>
      <c r="U51" s="17" t="str">
        <f>IFERROR(VLOOKUP(T51,コード表!$H$3:$I$59,2,FALSE),"")</f>
        <v/>
      </c>
      <c r="V51" s="17"/>
      <c r="W51" s="17" t="str">
        <f>IF(入力シート!E58="","",入力シート!E58)</f>
        <v/>
      </c>
      <c r="X51" s="17"/>
      <c r="Y51" s="17"/>
      <c r="Z51" s="17"/>
      <c r="AA51" s="17"/>
      <c r="AB51" s="17"/>
      <c r="AC51" s="17" t="s">
        <v>33</v>
      </c>
    </row>
    <row r="52" spans="1:29">
      <c r="A52" s="17">
        <v>51</v>
      </c>
      <c r="B52" s="17"/>
      <c r="C52" s="17" t="str">
        <f>IF(入力シート!B59="","",入力シート!B59)</f>
        <v/>
      </c>
      <c r="D52" s="15" t="str">
        <f>IF(入力シート!C59="","",VLOOKUP(入力シート!C59,コード表!$B$2:$D$28,2,FALSE))</f>
        <v/>
      </c>
      <c r="E52" s="15" t="str">
        <f>IF(入力シート!C59="","",VLOOKUP(入力シート!C59,コード表!$B$2:$D$28,3,FALSE))</f>
        <v/>
      </c>
      <c r="F52" s="17"/>
      <c r="G52" s="17" t="str">
        <f>IF(入力シート!D59="","",入力シート!D59)</f>
        <v/>
      </c>
      <c r="H52" s="17" t="str">
        <f>IF(入力シート!F59="","",入力シート!F59)</f>
        <v/>
      </c>
      <c r="I52" s="17" t="str">
        <f>IF(入力シート!G59="","",入力シート!G59)</f>
        <v/>
      </c>
      <c r="J52" s="17" t="str">
        <f>IF(入力シート!H59="","",入力シート!H59)</f>
        <v/>
      </c>
      <c r="K52" s="17"/>
      <c r="L52" s="17"/>
      <c r="M52" s="17"/>
      <c r="N52" s="15" t="str">
        <f>入力シート!I59&amp;"　"&amp;入力シート!J59</f>
        <v>　</v>
      </c>
      <c r="O52" s="15" t="str">
        <f>入力シート!K59&amp;"　"&amp;入力シート!L59</f>
        <v>　</v>
      </c>
      <c r="P52" s="17"/>
      <c r="Q52" s="17">
        <v>28</v>
      </c>
      <c r="R52" s="17" t="str">
        <f>IFERROR(VLOOKUP(入力シート!M59,コード表!$M$2:$N$6,2,FALSE),"")</f>
        <v/>
      </c>
      <c r="S52" s="17">
        <f>入力シート!N59</f>
        <v>0</v>
      </c>
      <c r="T52" s="17">
        <f>入力シート!O59</f>
        <v>0</v>
      </c>
      <c r="U52" s="17" t="str">
        <f>IFERROR(VLOOKUP(T52,コード表!$H$3:$I$59,2,FALSE),"")</f>
        <v/>
      </c>
      <c r="V52" s="17"/>
      <c r="W52" s="17" t="str">
        <f>IF(入力シート!E59="","",入力シート!E59)</f>
        <v/>
      </c>
      <c r="X52" s="17"/>
      <c r="Y52" s="17"/>
      <c r="Z52" s="17"/>
      <c r="AA52" s="17"/>
      <c r="AB52" s="17"/>
      <c r="AC52" s="17" t="s">
        <v>33</v>
      </c>
    </row>
    <row r="53" spans="1:29">
      <c r="A53" s="17">
        <v>52</v>
      </c>
      <c r="B53" s="17"/>
      <c r="C53" s="17" t="str">
        <f>IF(入力シート!B60="","",入力シート!B60)</f>
        <v/>
      </c>
      <c r="D53" s="15" t="str">
        <f>IF(入力シート!C60="","",VLOOKUP(入力シート!C60,コード表!$B$2:$D$28,2,FALSE))</f>
        <v/>
      </c>
      <c r="E53" s="15" t="str">
        <f>IF(入力シート!C60="","",VLOOKUP(入力シート!C60,コード表!$B$2:$D$28,3,FALSE))</f>
        <v/>
      </c>
      <c r="F53" s="17"/>
      <c r="G53" s="17" t="str">
        <f>IF(入力シート!D60="","",入力シート!D60)</f>
        <v/>
      </c>
      <c r="H53" s="17" t="str">
        <f>IF(入力シート!F60="","",入力シート!F60)</f>
        <v/>
      </c>
      <c r="I53" s="17" t="str">
        <f>IF(入力シート!G60="","",入力シート!G60)</f>
        <v/>
      </c>
      <c r="J53" s="17" t="str">
        <f>IF(入力シート!H60="","",入力シート!H60)</f>
        <v/>
      </c>
      <c r="K53" s="17"/>
      <c r="L53" s="17"/>
      <c r="M53" s="17"/>
      <c r="N53" s="15" t="str">
        <f>入力シート!I60&amp;"　"&amp;入力シート!J60</f>
        <v>　</v>
      </c>
      <c r="O53" s="15" t="str">
        <f>入力シート!K60&amp;"　"&amp;入力シート!L60</f>
        <v>　</v>
      </c>
      <c r="P53" s="17"/>
      <c r="Q53" s="17">
        <v>28</v>
      </c>
      <c r="R53" s="17" t="str">
        <f>IFERROR(VLOOKUP(入力シート!M60,コード表!$M$2:$N$6,2,FALSE),"")</f>
        <v/>
      </c>
      <c r="S53" s="17">
        <f>入力シート!N60</f>
        <v>0</v>
      </c>
      <c r="T53" s="17">
        <f>入力シート!O60</f>
        <v>0</v>
      </c>
      <c r="U53" s="17" t="str">
        <f>IFERROR(VLOOKUP(T53,コード表!$H$3:$I$59,2,FALSE),"")</f>
        <v/>
      </c>
      <c r="V53" s="17"/>
      <c r="W53" s="17" t="str">
        <f>IF(入力シート!E60="","",入力シート!E60)</f>
        <v/>
      </c>
      <c r="X53" s="17"/>
      <c r="Y53" s="17"/>
      <c r="Z53" s="17"/>
      <c r="AA53" s="17"/>
      <c r="AB53" s="17"/>
      <c r="AC53" s="17" t="s">
        <v>33</v>
      </c>
    </row>
    <row r="54" spans="1:29">
      <c r="A54" s="17">
        <v>53</v>
      </c>
      <c r="B54" s="17"/>
      <c r="C54" s="17" t="str">
        <f>IF(入力シート!B61="","",入力シート!B61)</f>
        <v/>
      </c>
      <c r="D54" s="15" t="str">
        <f>IF(入力シート!C61="","",VLOOKUP(入力シート!C61,コード表!$B$2:$D$28,2,FALSE))</f>
        <v/>
      </c>
      <c r="E54" s="15" t="str">
        <f>IF(入力シート!C61="","",VLOOKUP(入力シート!C61,コード表!$B$2:$D$28,3,FALSE))</f>
        <v/>
      </c>
      <c r="F54" s="17"/>
      <c r="G54" s="17" t="str">
        <f>IF(入力シート!D61="","",入力シート!D61)</f>
        <v/>
      </c>
      <c r="H54" s="17" t="str">
        <f>IF(入力シート!F61="","",入力シート!F61)</f>
        <v/>
      </c>
      <c r="I54" s="17" t="str">
        <f>IF(入力シート!G61="","",入力シート!G61)</f>
        <v/>
      </c>
      <c r="J54" s="17" t="str">
        <f>IF(入力シート!H61="","",入力シート!H61)</f>
        <v/>
      </c>
      <c r="K54" s="17"/>
      <c r="L54" s="17"/>
      <c r="M54" s="17"/>
      <c r="N54" s="15" t="str">
        <f>入力シート!I61&amp;"　"&amp;入力シート!J61</f>
        <v>　</v>
      </c>
      <c r="O54" s="15" t="str">
        <f>入力シート!K61&amp;"　"&amp;入力シート!L61</f>
        <v>　</v>
      </c>
      <c r="P54" s="17"/>
      <c r="Q54" s="17">
        <v>28</v>
      </c>
      <c r="R54" s="17" t="str">
        <f>IFERROR(VLOOKUP(入力シート!M61,コード表!$M$2:$N$6,2,FALSE),"")</f>
        <v/>
      </c>
      <c r="S54" s="17">
        <f>入力シート!N61</f>
        <v>0</v>
      </c>
      <c r="T54" s="17">
        <f>入力シート!O61</f>
        <v>0</v>
      </c>
      <c r="U54" s="17" t="str">
        <f>IFERROR(VLOOKUP(T54,コード表!$H$3:$I$59,2,FALSE),"")</f>
        <v/>
      </c>
      <c r="V54" s="17"/>
      <c r="W54" s="17" t="str">
        <f>IF(入力シート!E61="","",入力シート!E61)</f>
        <v/>
      </c>
      <c r="X54" s="17"/>
      <c r="Y54" s="17"/>
      <c r="Z54" s="17"/>
      <c r="AA54" s="17"/>
      <c r="AB54" s="17"/>
      <c r="AC54" s="17" t="s">
        <v>33</v>
      </c>
    </row>
    <row r="55" spans="1:29">
      <c r="A55" s="17">
        <v>54</v>
      </c>
      <c r="B55" s="17"/>
      <c r="C55" s="17" t="str">
        <f>IF(入力シート!B62="","",入力シート!B62)</f>
        <v/>
      </c>
      <c r="D55" s="15" t="str">
        <f>IF(入力シート!C62="","",VLOOKUP(入力シート!C62,コード表!$B$2:$D$28,2,FALSE))</f>
        <v/>
      </c>
      <c r="E55" s="15" t="str">
        <f>IF(入力シート!C62="","",VLOOKUP(入力シート!C62,コード表!$B$2:$D$28,3,FALSE))</f>
        <v/>
      </c>
      <c r="F55" s="17"/>
      <c r="G55" s="17" t="str">
        <f>IF(入力シート!D62="","",入力シート!D62)</f>
        <v/>
      </c>
      <c r="H55" s="17" t="str">
        <f>IF(入力シート!F62="","",入力シート!F62)</f>
        <v/>
      </c>
      <c r="I55" s="17" t="str">
        <f>IF(入力シート!G62="","",入力シート!G62)</f>
        <v/>
      </c>
      <c r="J55" s="17" t="str">
        <f>IF(入力シート!H62="","",入力シート!H62)</f>
        <v/>
      </c>
      <c r="K55" s="17"/>
      <c r="L55" s="17"/>
      <c r="M55" s="17"/>
      <c r="N55" s="15" t="str">
        <f>入力シート!I62&amp;"　"&amp;入力シート!J62</f>
        <v>　</v>
      </c>
      <c r="O55" s="15" t="str">
        <f>入力シート!K62&amp;"　"&amp;入力シート!L62</f>
        <v>　</v>
      </c>
      <c r="P55" s="17"/>
      <c r="Q55" s="17">
        <v>28</v>
      </c>
      <c r="R55" s="17" t="str">
        <f>IFERROR(VLOOKUP(入力シート!M62,コード表!$M$2:$N$6,2,FALSE),"")</f>
        <v/>
      </c>
      <c r="S55" s="17">
        <f>入力シート!N62</f>
        <v>0</v>
      </c>
      <c r="T55" s="17">
        <f>入力シート!O62</f>
        <v>0</v>
      </c>
      <c r="U55" s="17" t="str">
        <f>IFERROR(VLOOKUP(T55,コード表!$H$3:$I$59,2,FALSE),"")</f>
        <v/>
      </c>
      <c r="V55" s="17"/>
      <c r="W55" s="17" t="str">
        <f>IF(入力シート!E62="","",入力シート!E62)</f>
        <v/>
      </c>
      <c r="X55" s="17"/>
      <c r="Y55" s="17"/>
      <c r="Z55" s="17"/>
      <c r="AA55" s="17"/>
      <c r="AB55" s="17"/>
      <c r="AC55" s="17" t="s">
        <v>33</v>
      </c>
    </row>
    <row r="56" spans="1:29">
      <c r="A56" s="17">
        <v>55</v>
      </c>
      <c r="B56" s="17"/>
      <c r="C56" s="17" t="str">
        <f>IF(入力シート!B63="","",入力シート!B63)</f>
        <v/>
      </c>
      <c r="D56" s="15" t="str">
        <f>IF(入力シート!C63="","",VLOOKUP(入力シート!C63,コード表!$B$2:$D$28,2,FALSE))</f>
        <v/>
      </c>
      <c r="E56" s="15" t="str">
        <f>IF(入力シート!C63="","",VLOOKUP(入力シート!C63,コード表!$B$2:$D$28,3,FALSE))</f>
        <v/>
      </c>
      <c r="F56" s="17"/>
      <c r="G56" s="17" t="str">
        <f>IF(入力シート!D63="","",入力シート!D63)</f>
        <v/>
      </c>
      <c r="H56" s="17" t="str">
        <f>IF(入力シート!F63="","",入力シート!F63)</f>
        <v/>
      </c>
      <c r="I56" s="17" t="str">
        <f>IF(入力シート!G63="","",入力シート!G63)</f>
        <v/>
      </c>
      <c r="J56" s="17" t="str">
        <f>IF(入力シート!H63="","",入力シート!H63)</f>
        <v/>
      </c>
      <c r="K56" s="17"/>
      <c r="L56" s="17"/>
      <c r="M56" s="17"/>
      <c r="N56" s="15" t="str">
        <f>入力シート!I63&amp;"　"&amp;入力シート!J63</f>
        <v>　</v>
      </c>
      <c r="O56" s="15" t="str">
        <f>入力シート!K63&amp;"　"&amp;入力シート!L63</f>
        <v>　</v>
      </c>
      <c r="P56" s="17"/>
      <c r="Q56" s="17">
        <v>28</v>
      </c>
      <c r="R56" s="17" t="str">
        <f>IFERROR(VLOOKUP(入力シート!M63,コード表!$M$2:$N$6,2,FALSE),"")</f>
        <v/>
      </c>
      <c r="S56" s="17">
        <f>入力シート!N63</f>
        <v>0</v>
      </c>
      <c r="T56" s="17">
        <f>入力シート!O63</f>
        <v>0</v>
      </c>
      <c r="U56" s="17" t="str">
        <f>IFERROR(VLOOKUP(T56,コード表!$H$3:$I$59,2,FALSE),"")</f>
        <v/>
      </c>
      <c r="V56" s="17"/>
      <c r="W56" s="17" t="str">
        <f>IF(入力シート!E63="","",入力シート!E63)</f>
        <v/>
      </c>
      <c r="X56" s="17"/>
      <c r="Y56" s="17"/>
      <c r="Z56" s="17"/>
      <c r="AA56" s="17"/>
      <c r="AB56" s="17"/>
      <c r="AC56" s="17" t="s">
        <v>33</v>
      </c>
    </row>
    <row r="57" spans="1:29">
      <c r="A57" s="17">
        <v>56</v>
      </c>
      <c r="B57" s="17"/>
      <c r="C57" s="17" t="str">
        <f>IF(入力シート!B64="","",入力シート!B64)</f>
        <v/>
      </c>
      <c r="D57" s="15" t="str">
        <f>IF(入力シート!C64="","",VLOOKUP(入力シート!C64,コード表!$B$2:$D$28,2,FALSE))</f>
        <v/>
      </c>
      <c r="E57" s="15" t="str">
        <f>IF(入力シート!C64="","",VLOOKUP(入力シート!C64,コード表!$B$2:$D$28,3,FALSE))</f>
        <v/>
      </c>
      <c r="F57" s="17"/>
      <c r="G57" s="17" t="str">
        <f>IF(入力シート!D64="","",入力シート!D64)</f>
        <v/>
      </c>
      <c r="H57" s="17" t="str">
        <f>IF(入力シート!F64="","",入力シート!F64)</f>
        <v/>
      </c>
      <c r="I57" s="17" t="str">
        <f>IF(入力シート!G64="","",入力シート!G64)</f>
        <v/>
      </c>
      <c r="J57" s="17" t="str">
        <f>IF(入力シート!H64="","",入力シート!H64)</f>
        <v/>
      </c>
      <c r="K57" s="17"/>
      <c r="L57" s="17"/>
      <c r="M57" s="17"/>
      <c r="N57" s="15" t="str">
        <f>入力シート!I64&amp;"　"&amp;入力シート!J64</f>
        <v>　</v>
      </c>
      <c r="O57" s="15" t="str">
        <f>入力シート!K64&amp;"　"&amp;入力シート!L64</f>
        <v>　</v>
      </c>
      <c r="P57" s="17"/>
      <c r="Q57" s="17">
        <v>28</v>
      </c>
      <c r="R57" s="17" t="str">
        <f>IFERROR(VLOOKUP(入力シート!M64,コード表!$M$2:$N$6,2,FALSE),"")</f>
        <v/>
      </c>
      <c r="S57" s="17">
        <f>入力シート!N64</f>
        <v>0</v>
      </c>
      <c r="T57" s="17">
        <f>入力シート!O64</f>
        <v>0</v>
      </c>
      <c r="U57" s="17" t="str">
        <f>IFERROR(VLOOKUP(T57,コード表!$H$3:$I$59,2,FALSE),"")</f>
        <v/>
      </c>
      <c r="V57" s="17"/>
      <c r="W57" s="17" t="str">
        <f>IF(入力シート!E64="","",入力シート!E64)</f>
        <v/>
      </c>
      <c r="X57" s="17"/>
      <c r="Y57" s="17"/>
      <c r="Z57" s="17"/>
      <c r="AA57" s="17"/>
      <c r="AB57" s="17"/>
      <c r="AC57" s="17" t="s">
        <v>33</v>
      </c>
    </row>
    <row r="58" spans="1:29">
      <c r="A58" s="17">
        <v>57</v>
      </c>
      <c r="B58" s="17"/>
      <c r="C58" s="17" t="str">
        <f>IF(入力シート!B65="","",入力シート!B65)</f>
        <v/>
      </c>
      <c r="D58" s="15" t="str">
        <f>IF(入力シート!C65="","",VLOOKUP(入力シート!C65,コード表!$B$2:$D$28,2,FALSE))</f>
        <v/>
      </c>
      <c r="E58" s="15" t="str">
        <f>IF(入力シート!C65="","",VLOOKUP(入力シート!C65,コード表!$B$2:$D$28,3,FALSE))</f>
        <v/>
      </c>
      <c r="F58" s="17"/>
      <c r="G58" s="17" t="str">
        <f>IF(入力シート!D65="","",入力シート!D65)</f>
        <v/>
      </c>
      <c r="H58" s="17" t="str">
        <f>IF(入力シート!F65="","",入力シート!F65)</f>
        <v/>
      </c>
      <c r="I58" s="17" t="str">
        <f>IF(入力シート!G65="","",入力シート!G65)</f>
        <v/>
      </c>
      <c r="J58" s="17" t="str">
        <f>IF(入力シート!H65="","",入力シート!H65)</f>
        <v/>
      </c>
      <c r="K58" s="17"/>
      <c r="L58" s="17"/>
      <c r="M58" s="17"/>
      <c r="N58" s="15" t="str">
        <f>入力シート!I65&amp;"　"&amp;入力シート!J65</f>
        <v>　</v>
      </c>
      <c r="O58" s="15" t="str">
        <f>入力シート!K65&amp;"　"&amp;入力シート!L65</f>
        <v>　</v>
      </c>
      <c r="P58" s="17"/>
      <c r="Q58" s="17">
        <v>28</v>
      </c>
      <c r="R58" s="17" t="str">
        <f>IFERROR(VLOOKUP(入力シート!M65,コード表!$M$2:$N$6,2,FALSE),"")</f>
        <v/>
      </c>
      <c r="S58" s="17">
        <f>入力シート!N65</f>
        <v>0</v>
      </c>
      <c r="T58" s="17">
        <f>入力シート!O65</f>
        <v>0</v>
      </c>
      <c r="U58" s="17" t="str">
        <f>IFERROR(VLOOKUP(T58,コード表!$H$3:$I$59,2,FALSE),"")</f>
        <v/>
      </c>
      <c r="V58" s="17"/>
      <c r="W58" s="17" t="str">
        <f>IF(入力シート!E65="","",入力シート!E65)</f>
        <v/>
      </c>
      <c r="X58" s="17"/>
      <c r="Y58" s="17"/>
      <c r="Z58" s="17"/>
      <c r="AA58" s="17"/>
      <c r="AB58" s="17"/>
      <c r="AC58" s="17" t="s">
        <v>33</v>
      </c>
    </row>
    <row r="59" spans="1:29">
      <c r="A59" s="17">
        <v>58</v>
      </c>
      <c r="B59" s="17"/>
      <c r="C59" s="17" t="str">
        <f>IF(入力シート!B66="","",入力シート!B66)</f>
        <v/>
      </c>
      <c r="D59" s="15" t="str">
        <f>IF(入力シート!C66="","",VLOOKUP(入力シート!C66,コード表!$B$2:$D$28,2,FALSE))</f>
        <v/>
      </c>
      <c r="E59" s="15" t="str">
        <f>IF(入力シート!C66="","",VLOOKUP(入力シート!C66,コード表!$B$2:$D$28,3,FALSE))</f>
        <v/>
      </c>
      <c r="F59" s="17"/>
      <c r="G59" s="17" t="str">
        <f>IF(入力シート!D66="","",入力シート!D66)</f>
        <v/>
      </c>
      <c r="H59" s="17" t="str">
        <f>IF(入力シート!F66="","",入力シート!F66)</f>
        <v/>
      </c>
      <c r="I59" s="17" t="str">
        <f>IF(入力シート!G66="","",入力シート!G66)</f>
        <v/>
      </c>
      <c r="J59" s="17" t="str">
        <f>IF(入力シート!H66="","",入力シート!H66)</f>
        <v/>
      </c>
      <c r="K59" s="17"/>
      <c r="L59" s="17"/>
      <c r="M59" s="17"/>
      <c r="N59" s="15" t="str">
        <f>入力シート!I66&amp;"　"&amp;入力シート!J66</f>
        <v>　</v>
      </c>
      <c r="O59" s="15" t="str">
        <f>入力シート!K66&amp;"　"&amp;入力シート!L66</f>
        <v>　</v>
      </c>
      <c r="P59" s="17"/>
      <c r="Q59" s="17">
        <v>28</v>
      </c>
      <c r="R59" s="17" t="str">
        <f>IFERROR(VLOOKUP(入力シート!M66,コード表!$M$2:$N$6,2,FALSE),"")</f>
        <v/>
      </c>
      <c r="S59" s="17">
        <f>入力シート!N66</f>
        <v>0</v>
      </c>
      <c r="T59" s="17">
        <f>入力シート!O66</f>
        <v>0</v>
      </c>
      <c r="U59" s="17" t="str">
        <f>IFERROR(VLOOKUP(T59,コード表!$H$3:$I$59,2,FALSE),"")</f>
        <v/>
      </c>
      <c r="V59" s="17"/>
      <c r="W59" s="17" t="str">
        <f>IF(入力シート!E66="","",入力シート!E66)</f>
        <v/>
      </c>
      <c r="X59" s="17"/>
      <c r="Y59" s="17"/>
      <c r="Z59" s="17"/>
      <c r="AA59" s="17"/>
      <c r="AB59" s="17"/>
      <c r="AC59" s="17" t="s">
        <v>33</v>
      </c>
    </row>
    <row r="60" spans="1:29">
      <c r="A60" s="17">
        <v>59</v>
      </c>
      <c r="B60" s="17"/>
      <c r="C60" s="17" t="str">
        <f>IF(入力シート!B67="","",入力シート!B67)</f>
        <v/>
      </c>
      <c r="D60" s="15" t="str">
        <f>IF(入力シート!C67="","",VLOOKUP(入力シート!C67,コード表!$B$2:$D$28,2,FALSE))</f>
        <v/>
      </c>
      <c r="E60" s="15" t="str">
        <f>IF(入力シート!C67="","",VLOOKUP(入力シート!C67,コード表!$B$2:$D$28,3,FALSE))</f>
        <v/>
      </c>
      <c r="F60" s="17"/>
      <c r="G60" s="17" t="str">
        <f>IF(入力シート!D67="","",入力シート!D67)</f>
        <v/>
      </c>
      <c r="H60" s="17" t="str">
        <f>IF(入力シート!F67="","",入力シート!F67)</f>
        <v/>
      </c>
      <c r="I60" s="17" t="str">
        <f>IF(入力シート!G67="","",入力シート!G67)</f>
        <v/>
      </c>
      <c r="J60" s="17" t="str">
        <f>IF(入力シート!H67="","",入力シート!H67)</f>
        <v/>
      </c>
      <c r="K60" s="17"/>
      <c r="L60" s="17"/>
      <c r="M60" s="17"/>
      <c r="N60" s="15" t="str">
        <f>入力シート!I67&amp;"　"&amp;入力シート!J67</f>
        <v>　</v>
      </c>
      <c r="O60" s="15" t="str">
        <f>入力シート!K67&amp;"　"&amp;入力シート!L67</f>
        <v>　</v>
      </c>
      <c r="P60" s="17"/>
      <c r="Q60" s="17">
        <v>28</v>
      </c>
      <c r="R60" s="17" t="str">
        <f>IFERROR(VLOOKUP(入力シート!M67,コード表!$M$2:$N$6,2,FALSE),"")</f>
        <v/>
      </c>
      <c r="S60" s="17">
        <f>入力シート!N67</f>
        <v>0</v>
      </c>
      <c r="T60" s="17">
        <f>入力シート!O67</f>
        <v>0</v>
      </c>
      <c r="U60" s="17" t="str">
        <f>IFERROR(VLOOKUP(T60,コード表!$H$3:$I$59,2,FALSE),"")</f>
        <v/>
      </c>
      <c r="V60" s="17"/>
      <c r="W60" s="17" t="str">
        <f>IF(入力シート!E67="","",入力シート!E67)</f>
        <v/>
      </c>
      <c r="X60" s="17"/>
      <c r="Y60" s="17"/>
      <c r="Z60" s="17"/>
      <c r="AA60" s="17"/>
      <c r="AB60" s="17"/>
      <c r="AC60" s="17" t="s">
        <v>33</v>
      </c>
    </row>
    <row r="61" spans="1:29">
      <c r="A61" s="17">
        <v>60</v>
      </c>
      <c r="B61" s="17"/>
      <c r="C61" s="17" t="str">
        <f>IF(入力シート!B68="","",入力シート!B68)</f>
        <v/>
      </c>
      <c r="D61" s="15" t="str">
        <f>IF(入力シート!C68="","",VLOOKUP(入力シート!C68,コード表!$B$2:$D$28,2,FALSE))</f>
        <v/>
      </c>
      <c r="E61" s="15" t="str">
        <f>IF(入力シート!C68="","",VLOOKUP(入力シート!C68,コード表!$B$2:$D$28,3,FALSE))</f>
        <v/>
      </c>
      <c r="F61" s="17"/>
      <c r="G61" s="17" t="str">
        <f>IF(入力シート!D68="","",入力シート!D68)</f>
        <v/>
      </c>
      <c r="H61" s="17" t="str">
        <f>IF(入力シート!F68="","",入力シート!F68)</f>
        <v/>
      </c>
      <c r="I61" s="17" t="str">
        <f>IF(入力シート!G68="","",入力シート!G68)</f>
        <v/>
      </c>
      <c r="J61" s="17" t="str">
        <f>IF(入力シート!H68="","",入力シート!H68)</f>
        <v/>
      </c>
      <c r="K61" s="17"/>
      <c r="L61" s="17"/>
      <c r="M61" s="17"/>
      <c r="N61" s="15" t="str">
        <f>入力シート!I68&amp;"　"&amp;入力シート!J68</f>
        <v>　</v>
      </c>
      <c r="O61" s="15" t="str">
        <f>入力シート!K68&amp;"　"&amp;入力シート!L68</f>
        <v>　</v>
      </c>
      <c r="P61" s="17"/>
      <c r="Q61" s="17">
        <v>28</v>
      </c>
      <c r="R61" s="17" t="str">
        <f>IFERROR(VLOOKUP(入力シート!M68,コード表!$M$2:$N$6,2,FALSE),"")</f>
        <v/>
      </c>
      <c r="S61" s="17">
        <f>入力シート!N68</f>
        <v>0</v>
      </c>
      <c r="T61" s="17">
        <f>入力シート!O68</f>
        <v>0</v>
      </c>
      <c r="U61" s="17" t="str">
        <f>IFERROR(VLOOKUP(T61,コード表!$H$3:$I$59,2,FALSE),"")</f>
        <v/>
      </c>
      <c r="V61" s="17"/>
      <c r="W61" s="17" t="str">
        <f>IF(入力シート!E68="","",入力シート!E68)</f>
        <v/>
      </c>
      <c r="X61" s="17"/>
      <c r="Y61" s="17"/>
      <c r="Z61" s="17"/>
      <c r="AA61" s="17"/>
      <c r="AB61" s="17"/>
      <c r="AC61" s="17" t="s">
        <v>33</v>
      </c>
    </row>
    <row r="62" spans="1:29">
      <c r="A62" s="17">
        <v>61</v>
      </c>
      <c r="B62" s="17"/>
      <c r="C62" s="17" t="str">
        <f>IF(入力シート!B69="","",入力シート!B69)</f>
        <v/>
      </c>
      <c r="D62" s="15" t="str">
        <f>IF(入力シート!C69="","",VLOOKUP(入力シート!C69,コード表!$B$2:$D$28,2,FALSE))</f>
        <v/>
      </c>
      <c r="E62" s="15" t="str">
        <f>IF(入力シート!C69="","",VLOOKUP(入力シート!C69,コード表!$B$2:$D$28,3,FALSE))</f>
        <v/>
      </c>
      <c r="F62" s="17"/>
      <c r="G62" s="17" t="str">
        <f>IF(入力シート!D69="","",入力シート!D69)</f>
        <v/>
      </c>
      <c r="H62" s="17" t="str">
        <f>IF(入力シート!F69="","",入力シート!F69)</f>
        <v/>
      </c>
      <c r="I62" s="17" t="str">
        <f>IF(入力シート!G69="","",入力シート!G69)</f>
        <v/>
      </c>
      <c r="J62" s="17" t="str">
        <f>IF(入力シート!H69="","",入力シート!H69)</f>
        <v/>
      </c>
      <c r="K62" s="17"/>
      <c r="L62" s="17"/>
      <c r="M62" s="17"/>
      <c r="N62" s="15" t="str">
        <f>入力シート!I69&amp;"　"&amp;入力シート!J69</f>
        <v>　</v>
      </c>
      <c r="O62" s="15" t="str">
        <f>入力シート!K69&amp;"　"&amp;入力シート!L69</f>
        <v>　</v>
      </c>
      <c r="P62" s="17"/>
      <c r="Q62" s="17">
        <v>28</v>
      </c>
      <c r="R62" s="17" t="str">
        <f>IFERROR(VLOOKUP(入力シート!M69,コード表!$M$2:$N$6,2,FALSE),"")</f>
        <v/>
      </c>
      <c r="S62" s="17">
        <f>入力シート!N69</f>
        <v>0</v>
      </c>
      <c r="T62" s="17">
        <f>入力シート!O69</f>
        <v>0</v>
      </c>
      <c r="U62" s="17" t="str">
        <f>IFERROR(VLOOKUP(T62,コード表!$H$3:$I$59,2,FALSE),"")</f>
        <v/>
      </c>
      <c r="V62" s="17"/>
      <c r="W62" s="17" t="str">
        <f>IF(入力シート!E69="","",入力シート!E69)</f>
        <v/>
      </c>
      <c r="X62" s="17"/>
      <c r="Y62" s="17"/>
      <c r="Z62" s="17"/>
      <c r="AA62" s="17"/>
      <c r="AB62" s="17"/>
      <c r="AC62" s="17" t="s">
        <v>33</v>
      </c>
    </row>
    <row r="63" spans="1:29">
      <c r="A63" s="17">
        <v>62</v>
      </c>
      <c r="B63" s="17"/>
      <c r="C63" s="17" t="str">
        <f>IF(入力シート!B70="","",入力シート!B70)</f>
        <v/>
      </c>
      <c r="D63" s="15" t="str">
        <f>IF(入力シート!C70="","",VLOOKUP(入力シート!C70,コード表!$B$2:$D$28,2,FALSE))</f>
        <v/>
      </c>
      <c r="E63" s="15" t="str">
        <f>IF(入力シート!C70="","",VLOOKUP(入力シート!C70,コード表!$B$2:$D$28,3,FALSE))</f>
        <v/>
      </c>
      <c r="F63" s="17"/>
      <c r="G63" s="17" t="str">
        <f>IF(入力シート!D70="","",入力シート!D70)</f>
        <v/>
      </c>
      <c r="H63" s="17" t="str">
        <f>IF(入力シート!F70="","",入力シート!F70)</f>
        <v/>
      </c>
      <c r="I63" s="17" t="str">
        <f>IF(入力シート!G70="","",入力シート!G70)</f>
        <v/>
      </c>
      <c r="J63" s="17" t="str">
        <f>IF(入力シート!H70="","",入力シート!H70)</f>
        <v/>
      </c>
      <c r="K63" s="17"/>
      <c r="L63" s="17"/>
      <c r="M63" s="17"/>
      <c r="N63" s="15" t="str">
        <f>入力シート!I70&amp;"　"&amp;入力シート!J70</f>
        <v>　</v>
      </c>
      <c r="O63" s="15" t="str">
        <f>入力シート!K70&amp;"　"&amp;入力シート!L70</f>
        <v>　</v>
      </c>
      <c r="P63" s="17"/>
      <c r="Q63" s="17">
        <v>28</v>
      </c>
      <c r="R63" s="17" t="str">
        <f>IFERROR(VLOOKUP(入力シート!M70,コード表!$M$2:$N$6,2,FALSE),"")</f>
        <v/>
      </c>
      <c r="S63" s="17">
        <f>入力シート!N70</f>
        <v>0</v>
      </c>
      <c r="T63" s="17">
        <f>入力シート!O70</f>
        <v>0</v>
      </c>
      <c r="U63" s="17" t="str">
        <f>IFERROR(VLOOKUP(T63,コード表!$H$3:$I$59,2,FALSE),"")</f>
        <v/>
      </c>
      <c r="V63" s="17"/>
      <c r="W63" s="17" t="str">
        <f>IF(入力シート!E70="","",入力シート!E70)</f>
        <v/>
      </c>
      <c r="X63" s="17"/>
      <c r="Y63" s="17"/>
      <c r="Z63" s="17"/>
      <c r="AA63" s="17"/>
      <c r="AB63" s="17"/>
      <c r="AC63" s="17" t="s">
        <v>33</v>
      </c>
    </row>
    <row r="64" spans="1:29">
      <c r="A64" s="17">
        <v>63</v>
      </c>
      <c r="B64" s="17"/>
      <c r="C64" s="17" t="str">
        <f>IF(入力シート!B71="","",入力シート!B71)</f>
        <v/>
      </c>
      <c r="D64" s="15" t="str">
        <f>IF(入力シート!C71="","",VLOOKUP(入力シート!C71,コード表!$B$2:$D$28,2,FALSE))</f>
        <v/>
      </c>
      <c r="E64" s="15" t="str">
        <f>IF(入力シート!C71="","",VLOOKUP(入力シート!C71,コード表!$B$2:$D$28,3,FALSE))</f>
        <v/>
      </c>
      <c r="F64" s="17"/>
      <c r="G64" s="17" t="str">
        <f>IF(入力シート!D71="","",入力シート!D71)</f>
        <v/>
      </c>
      <c r="H64" s="17" t="str">
        <f>IF(入力シート!F71="","",入力シート!F71)</f>
        <v/>
      </c>
      <c r="I64" s="17" t="str">
        <f>IF(入力シート!G71="","",入力シート!G71)</f>
        <v/>
      </c>
      <c r="J64" s="17" t="str">
        <f>IF(入力シート!H71="","",入力シート!H71)</f>
        <v/>
      </c>
      <c r="K64" s="17"/>
      <c r="L64" s="17"/>
      <c r="M64" s="17"/>
      <c r="N64" s="15" t="str">
        <f>入力シート!I71&amp;"　"&amp;入力シート!J71</f>
        <v>　</v>
      </c>
      <c r="O64" s="15" t="str">
        <f>入力シート!K71&amp;"　"&amp;入力シート!L71</f>
        <v>　</v>
      </c>
      <c r="P64" s="17"/>
      <c r="Q64" s="17">
        <v>28</v>
      </c>
      <c r="R64" s="17" t="str">
        <f>IFERROR(VLOOKUP(入力シート!M71,コード表!$M$2:$N$6,2,FALSE),"")</f>
        <v/>
      </c>
      <c r="S64" s="17">
        <f>入力シート!N71</f>
        <v>0</v>
      </c>
      <c r="T64" s="17">
        <f>入力シート!O71</f>
        <v>0</v>
      </c>
      <c r="U64" s="17" t="str">
        <f>IFERROR(VLOOKUP(T64,コード表!$H$3:$I$59,2,FALSE),"")</f>
        <v/>
      </c>
      <c r="V64" s="17"/>
      <c r="W64" s="17" t="str">
        <f>IF(入力シート!E71="","",入力シート!E71)</f>
        <v/>
      </c>
      <c r="X64" s="17"/>
      <c r="Y64" s="17"/>
      <c r="Z64" s="17"/>
      <c r="AA64" s="17"/>
      <c r="AB64" s="17"/>
      <c r="AC64" s="17" t="s">
        <v>33</v>
      </c>
    </row>
    <row r="65" spans="1:29">
      <c r="A65" s="17">
        <v>64</v>
      </c>
      <c r="B65" s="17"/>
      <c r="C65" s="17" t="str">
        <f>IF(入力シート!B72="","",入力シート!B72)</f>
        <v/>
      </c>
      <c r="D65" s="15" t="str">
        <f>IF(入力シート!C72="","",VLOOKUP(入力シート!C72,コード表!$B$2:$D$28,2,FALSE))</f>
        <v/>
      </c>
      <c r="E65" s="15" t="str">
        <f>IF(入力シート!C72="","",VLOOKUP(入力シート!C72,コード表!$B$2:$D$28,3,FALSE))</f>
        <v/>
      </c>
      <c r="F65" s="17"/>
      <c r="G65" s="17" t="str">
        <f>IF(入力シート!D72="","",入力シート!D72)</f>
        <v/>
      </c>
      <c r="H65" s="17" t="str">
        <f>IF(入力シート!F72="","",入力シート!F72)</f>
        <v/>
      </c>
      <c r="I65" s="17" t="str">
        <f>IF(入力シート!G72="","",入力シート!G72)</f>
        <v/>
      </c>
      <c r="J65" s="17" t="str">
        <f>IF(入力シート!H72="","",入力シート!H72)</f>
        <v/>
      </c>
      <c r="K65" s="17"/>
      <c r="L65" s="17"/>
      <c r="M65" s="17"/>
      <c r="N65" s="15" t="str">
        <f>入力シート!I72&amp;"　"&amp;入力シート!J72</f>
        <v>　</v>
      </c>
      <c r="O65" s="15" t="str">
        <f>入力シート!K72&amp;"　"&amp;入力シート!L72</f>
        <v>　</v>
      </c>
      <c r="P65" s="17"/>
      <c r="Q65" s="17">
        <v>28</v>
      </c>
      <c r="R65" s="17" t="str">
        <f>IFERROR(VLOOKUP(入力シート!M72,コード表!$M$2:$N$6,2,FALSE),"")</f>
        <v/>
      </c>
      <c r="S65" s="17">
        <f>入力シート!N72</f>
        <v>0</v>
      </c>
      <c r="T65" s="17">
        <f>入力シート!O72</f>
        <v>0</v>
      </c>
      <c r="U65" s="17" t="str">
        <f>IFERROR(VLOOKUP(T65,コード表!$H$3:$I$59,2,FALSE),"")</f>
        <v/>
      </c>
      <c r="V65" s="17"/>
      <c r="W65" s="17" t="str">
        <f>IF(入力シート!E72="","",入力シート!E72)</f>
        <v/>
      </c>
      <c r="X65" s="17"/>
      <c r="Y65" s="17"/>
      <c r="Z65" s="17"/>
      <c r="AA65" s="17"/>
      <c r="AB65" s="17"/>
      <c r="AC65" s="17" t="s">
        <v>33</v>
      </c>
    </row>
    <row r="66" spans="1:29">
      <c r="A66" s="17">
        <v>65</v>
      </c>
      <c r="B66" s="17"/>
      <c r="C66" s="17" t="str">
        <f>IF(入力シート!B73="","",入力シート!B73)</f>
        <v/>
      </c>
      <c r="D66" s="15" t="str">
        <f>IF(入力シート!C73="","",VLOOKUP(入力シート!C73,コード表!$B$2:$D$28,2,FALSE))</f>
        <v/>
      </c>
      <c r="E66" s="15" t="str">
        <f>IF(入力シート!C73="","",VLOOKUP(入力シート!C73,コード表!$B$2:$D$28,3,FALSE))</f>
        <v/>
      </c>
      <c r="F66" s="17"/>
      <c r="G66" s="17" t="str">
        <f>IF(入力シート!D73="","",入力シート!D73)</f>
        <v/>
      </c>
      <c r="H66" s="17" t="str">
        <f>IF(入力シート!F73="","",入力シート!F73)</f>
        <v/>
      </c>
      <c r="I66" s="17" t="str">
        <f>IF(入力シート!G73="","",入力シート!G73)</f>
        <v/>
      </c>
      <c r="J66" s="17" t="str">
        <f>IF(入力シート!H73="","",入力シート!H73)</f>
        <v/>
      </c>
      <c r="K66" s="17"/>
      <c r="L66" s="17"/>
      <c r="M66" s="17"/>
      <c r="N66" s="15" t="str">
        <f>入力シート!I73&amp;"　"&amp;入力シート!J73</f>
        <v>　</v>
      </c>
      <c r="O66" s="15" t="str">
        <f>入力シート!K73&amp;"　"&amp;入力シート!L73</f>
        <v>　</v>
      </c>
      <c r="P66" s="17"/>
      <c r="Q66" s="17">
        <v>28</v>
      </c>
      <c r="R66" s="17" t="str">
        <f>IFERROR(VLOOKUP(入力シート!M73,コード表!$M$2:$N$6,2,FALSE),"")</f>
        <v/>
      </c>
      <c r="S66" s="17">
        <f>入力シート!N73</f>
        <v>0</v>
      </c>
      <c r="T66" s="17">
        <f>入力シート!O73</f>
        <v>0</v>
      </c>
      <c r="U66" s="17" t="str">
        <f>IFERROR(VLOOKUP(T66,コード表!$H$3:$I$59,2,FALSE),"")</f>
        <v/>
      </c>
      <c r="V66" s="17"/>
      <c r="W66" s="17" t="str">
        <f>IF(入力シート!E73="","",入力シート!E73)</f>
        <v/>
      </c>
      <c r="X66" s="17"/>
      <c r="Y66" s="17"/>
      <c r="Z66" s="17"/>
      <c r="AA66" s="17"/>
      <c r="AB66" s="17"/>
      <c r="AC66" s="17" t="s">
        <v>33</v>
      </c>
    </row>
    <row r="67" spans="1:29">
      <c r="A67" s="17">
        <v>66</v>
      </c>
      <c r="B67" s="17"/>
      <c r="C67" s="17" t="str">
        <f>IF(入力シート!B74="","",入力シート!B74)</f>
        <v/>
      </c>
      <c r="D67" s="15" t="str">
        <f>IF(入力シート!C74="","",VLOOKUP(入力シート!C74,コード表!$B$2:$D$28,2,FALSE))</f>
        <v/>
      </c>
      <c r="E67" s="15" t="str">
        <f>IF(入力シート!C74="","",VLOOKUP(入力シート!C74,コード表!$B$2:$D$28,3,FALSE))</f>
        <v/>
      </c>
      <c r="F67" s="17"/>
      <c r="G67" s="17" t="str">
        <f>IF(入力シート!D74="","",入力シート!D74)</f>
        <v/>
      </c>
      <c r="H67" s="17" t="str">
        <f>IF(入力シート!F74="","",入力シート!F74)</f>
        <v/>
      </c>
      <c r="I67" s="17" t="str">
        <f>IF(入力シート!G74="","",入力シート!G74)</f>
        <v/>
      </c>
      <c r="J67" s="17" t="str">
        <f>IF(入力シート!H74="","",入力シート!H74)</f>
        <v/>
      </c>
      <c r="K67" s="17"/>
      <c r="L67" s="17"/>
      <c r="M67" s="17"/>
      <c r="N67" s="15" t="str">
        <f>入力シート!I74&amp;"　"&amp;入力シート!J74</f>
        <v>　</v>
      </c>
      <c r="O67" s="15" t="str">
        <f>入力シート!K74&amp;"　"&amp;入力シート!L74</f>
        <v>　</v>
      </c>
      <c r="P67" s="17"/>
      <c r="Q67" s="17">
        <v>28</v>
      </c>
      <c r="R67" s="17" t="str">
        <f>IFERROR(VLOOKUP(入力シート!M74,コード表!$M$2:$N$6,2,FALSE),"")</f>
        <v/>
      </c>
      <c r="S67" s="17">
        <f>入力シート!N74</f>
        <v>0</v>
      </c>
      <c r="T67" s="17">
        <f>入力シート!O74</f>
        <v>0</v>
      </c>
      <c r="U67" s="17" t="str">
        <f>IFERROR(VLOOKUP(T67,コード表!$H$3:$I$59,2,FALSE),"")</f>
        <v/>
      </c>
      <c r="V67" s="17"/>
      <c r="W67" s="17" t="str">
        <f>IF(入力シート!E74="","",入力シート!E74)</f>
        <v/>
      </c>
      <c r="X67" s="17"/>
      <c r="Y67" s="17"/>
      <c r="Z67" s="17"/>
      <c r="AA67" s="17"/>
      <c r="AB67" s="17"/>
      <c r="AC67" s="17" t="s">
        <v>33</v>
      </c>
    </row>
    <row r="68" spans="1:29">
      <c r="A68" s="17">
        <v>67</v>
      </c>
      <c r="B68" s="17"/>
      <c r="C68" s="17" t="str">
        <f>IF(入力シート!B75="","",入力シート!B75)</f>
        <v/>
      </c>
      <c r="D68" s="15" t="str">
        <f>IF(入力シート!C75="","",VLOOKUP(入力シート!C75,コード表!$B$2:$D$28,2,FALSE))</f>
        <v/>
      </c>
      <c r="E68" s="15" t="str">
        <f>IF(入力シート!C75="","",VLOOKUP(入力シート!C75,コード表!$B$2:$D$28,3,FALSE))</f>
        <v/>
      </c>
      <c r="F68" s="17"/>
      <c r="G68" s="17" t="str">
        <f>IF(入力シート!D75="","",入力シート!D75)</f>
        <v/>
      </c>
      <c r="H68" s="17" t="str">
        <f>IF(入力シート!F75="","",入力シート!F75)</f>
        <v/>
      </c>
      <c r="I68" s="17" t="str">
        <f>IF(入力シート!G75="","",入力シート!G75)</f>
        <v/>
      </c>
      <c r="J68" s="17" t="str">
        <f>IF(入力シート!H75="","",入力シート!H75)</f>
        <v/>
      </c>
      <c r="K68" s="17"/>
      <c r="L68" s="17"/>
      <c r="M68" s="17"/>
      <c r="N68" s="15" t="str">
        <f>入力シート!I75&amp;"　"&amp;入力シート!J75</f>
        <v>　</v>
      </c>
      <c r="O68" s="15" t="str">
        <f>入力シート!K75&amp;"　"&amp;入力シート!L75</f>
        <v>　</v>
      </c>
      <c r="P68" s="17"/>
      <c r="Q68" s="17">
        <v>28</v>
      </c>
      <c r="R68" s="17" t="str">
        <f>IFERROR(VLOOKUP(入力シート!M75,コード表!$M$2:$N$6,2,FALSE),"")</f>
        <v/>
      </c>
      <c r="S68" s="17">
        <f>入力シート!N75</f>
        <v>0</v>
      </c>
      <c r="T68" s="17">
        <f>入力シート!O75</f>
        <v>0</v>
      </c>
      <c r="U68" s="17" t="str">
        <f>IFERROR(VLOOKUP(T68,コード表!$H$3:$I$59,2,FALSE),"")</f>
        <v/>
      </c>
      <c r="V68" s="17"/>
      <c r="W68" s="17" t="str">
        <f>IF(入力シート!E75="","",入力シート!E75)</f>
        <v/>
      </c>
      <c r="X68" s="17"/>
      <c r="Y68" s="17"/>
      <c r="Z68" s="17"/>
      <c r="AA68" s="17"/>
      <c r="AB68" s="17"/>
      <c r="AC68" s="17" t="s">
        <v>33</v>
      </c>
    </row>
    <row r="69" spans="1:29">
      <c r="A69" s="17">
        <v>68</v>
      </c>
      <c r="B69" s="17"/>
      <c r="C69" s="17" t="str">
        <f>IF(入力シート!B76="","",入力シート!B76)</f>
        <v/>
      </c>
      <c r="D69" s="15" t="str">
        <f>IF(入力シート!C76="","",VLOOKUP(入力シート!C76,コード表!$B$2:$D$28,2,FALSE))</f>
        <v/>
      </c>
      <c r="E69" s="15" t="str">
        <f>IF(入力シート!C76="","",VLOOKUP(入力シート!C76,コード表!$B$2:$D$28,3,FALSE))</f>
        <v/>
      </c>
      <c r="F69" s="17"/>
      <c r="G69" s="17" t="str">
        <f>IF(入力シート!D76="","",入力シート!D76)</f>
        <v/>
      </c>
      <c r="H69" s="17" t="str">
        <f>IF(入力シート!F76="","",入力シート!F76)</f>
        <v/>
      </c>
      <c r="I69" s="17" t="str">
        <f>IF(入力シート!G76="","",入力シート!G76)</f>
        <v/>
      </c>
      <c r="J69" s="17" t="str">
        <f>IF(入力シート!H76="","",入力シート!H76)</f>
        <v/>
      </c>
      <c r="K69" s="17"/>
      <c r="L69" s="17"/>
      <c r="M69" s="17"/>
      <c r="N69" s="15" t="str">
        <f>入力シート!I76&amp;"　"&amp;入力シート!J76</f>
        <v>　</v>
      </c>
      <c r="O69" s="15" t="str">
        <f>入力シート!K76&amp;"　"&amp;入力シート!L76</f>
        <v>　</v>
      </c>
      <c r="P69" s="17"/>
      <c r="Q69" s="17">
        <v>28</v>
      </c>
      <c r="R69" s="17" t="str">
        <f>IFERROR(VLOOKUP(入力シート!M76,コード表!$M$2:$N$6,2,FALSE),"")</f>
        <v/>
      </c>
      <c r="S69" s="17">
        <f>入力シート!N76</f>
        <v>0</v>
      </c>
      <c r="T69" s="17">
        <f>入力シート!O76</f>
        <v>0</v>
      </c>
      <c r="U69" s="17" t="str">
        <f>IFERROR(VLOOKUP(T69,コード表!$H$3:$I$59,2,FALSE),"")</f>
        <v/>
      </c>
      <c r="V69" s="17"/>
      <c r="W69" s="17" t="str">
        <f>IF(入力シート!E76="","",入力シート!E76)</f>
        <v/>
      </c>
      <c r="X69" s="17"/>
      <c r="Y69" s="17"/>
      <c r="Z69" s="17"/>
      <c r="AA69" s="17"/>
      <c r="AB69" s="17"/>
      <c r="AC69" s="17" t="s">
        <v>33</v>
      </c>
    </row>
    <row r="70" spans="1:29">
      <c r="A70" s="17">
        <v>69</v>
      </c>
      <c r="B70" s="17"/>
      <c r="C70" s="17" t="str">
        <f>IF(入力シート!B77="","",入力シート!B77)</f>
        <v/>
      </c>
      <c r="D70" s="15" t="str">
        <f>IF(入力シート!C77="","",VLOOKUP(入力シート!C77,コード表!$B$2:$D$28,2,FALSE))</f>
        <v/>
      </c>
      <c r="E70" s="15" t="str">
        <f>IF(入力シート!C77="","",VLOOKUP(入力シート!C77,コード表!$B$2:$D$28,3,FALSE))</f>
        <v/>
      </c>
      <c r="F70" s="17"/>
      <c r="G70" s="17" t="str">
        <f>IF(入力シート!D77="","",入力シート!D77)</f>
        <v/>
      </c>
      <c r="H70" s="17" t="str">
        <f>IF(入力シート!F77="","",入力シート!F77)</f>
        <v/>
      </c>
      <c r="I70" s="17" t="str">
        <f>IF(入力シート!G77="","",入力シート!G77)</f>
        <v/>
      </c>
      <c r="J70" s="17" t="str">
        <f>IF(入力シート!H77="","",入力シート!H77)</f>
        <v/>
      </c>
      <c r="K70" s="17"/>
      <c r="L70" s="17"/>
      <c r="M70" s="17"/>
      <c r="N70" s="15" t="str">
        <f>入力シート!I77&amp;"　"&amp;入力シート!J77</f>
        <v>　</v>
      </c>
      <c r="O70" s="15" t="str">
        <f>入力シート!K77&amp;"　"&amp;入力シート!L77</f>
        <v>　</v>
      </c>
      <c r="P70" s="17"/>
      <c r="Q70" s="17">
        <v>28</v>
      </c>
      <c r="R70" s="17" t="str">
        <f>IFERROR(VLOOKUP(入力シート!M77,コード表!$M$2:$N$6,2,FALSE),"")</f>
        <v/>
      </c>
      <c r="S70" s="17">
        <f>入力シート!N77</f>
        <v>0</v>
      </c>
      <c r="T70" s="17">
        <f>入力シート!O77</f>
        <v>0</v>
      </c>
      <c r="U70" s="17" t="str">
        <f>IFERROR(VLOOKUP(T70,コード表!$H$3:$I$59,2,FALSE),"")</f>
        <v/>
      </c>
      <c r="V70" s="17"/>
      <c r="W70" s="17" t="str">
        <f>IF(入力シート!E77="","",入力シート!E77)</f>
        <v/>
      </c>
      <c r="X70" s="17"/>
      <c r="Y70" s="17"/>
      <c r="Z70" s="17"/>
      <c r="AA70" s="17"/>
      <c r="AB70" s="17"/>
      <c r="AC70" s="17" t="s">
        <v>33</v>
      </c>
    </row>
    <row r="71" spans="1:29">
      <c r="A71" s="17">
        <v>70</v>
      </c>
      <c r="B71" s="17"/>
      <c r="C71" s="17" t="str">
        <f>IF(入力シート!B78="","",入力シート!B78)</f>
        <v/>
      </c>
      <c r="D71" s="15" t="str">
        <f>IF(入力シート!C78="","",VLOOKUP(入力シート!C78,コード表!$B$2:$D$28,2,FALSE))</f>
        <v/>
      </c>
      <c r="E71" s="15" t="str">
        <f>IF(入力シート!C78="","",VLOOKUP(入力シート!C78,コード表!$B$2:$D$28,3,FALSE))</f>
        <v/>
      </c>
      <c r="F71" s="17"/>
      <c r="G71" s="17" t="str">
        <f>IF(入力シート!D78="","",入力シート!D78)</f>
        <v/>
      </c>
      <c r="H71" s="17" t="str">
        <f>IF(入力シート!F78="","",入力シート!F78)</f>
        <v/>
      </c>
      <c r="I71" s="17" t="str">
        <f>IF(入力シート!G78="","",入力シート!G78)</f>
        <v/>
      </c>
      <c r="J71" s="17" t="str">
        <f>IF(入力シート!H78="","",入力シート!H78)</f>
        <v/>
      </c>
      <c r="K71" s="17"/>
      <c r="L71" s="17"/>
      <c r="M71" s="17"/>
      <c r="N71" s="15" t="str">
        <f>入力シート!I78&amp;"　"&amp;入力シート!J78</f>
        <v>　</v>
      </c>
      <c r="O71" s="15" t="str">
        <f>入力シート!K78&amp;"　"&amp;入力シート!L78</f>
        <v>　</v>
      </c>
      <c r="P71" s="17"/>
      <c r="Q71" s="17">
        <v>28</v>
      </c>
      <c r="R71" s="17" t="str">
        <f>IFERROR(VLOOKUP(入力シート!M78,コード表!$M$2:$N$6,2,FALSE),"")</f>
        <v/>
      </c>
      <c r="S71" s="17">
        <f>入力シート!N78</f>
        <v>0</v>
      </c>
      <c r="T71" s="17">
        <f>入力シート!O78</f>
        <v>0</v>
      </c>
      <c r="U71" s="17" t="str">
        <f>IFERROR(VLOOKUP(T71,コード表!$H$3:$I$59,2,FALSE),"")</f>
        <v/>
      </c>
      <c r="V71" s="17"/>
      <c r="W71" s="17" t="str">
        <f>IF(入力シート!E78="","",入力シート!E78)</f>
        <v/>
      </c>
      <c r="X71" s="17"/>
      <c r="Y71" s="17"/>
      <c r="Z71" s="17"/>
      <c r="AA71" s="17"/>
      <c r="AB71" s="17"/>
      <c r="AC71" s="17" t="s">
        <v>33</v>
      </c>
    </row>
    <row r="72" spans="1:29">
      <c r="A72" s="17">
        <v>71</v>
      </c>
      <c r="B72" s="17"/>
      <c r="C72" s="17" t="str">
        <f>IF(入力シート!B79="","",入力シート!B79)</f>
        <v/>
      </c>
      <c r="D72" s="15" t="str">
        <f>IF(入力シート!C79="","",VLOOKUP(入力シート!C79,コード表!$B$2:$D$28,2,FALSE))</f>
        <v/>
      </c>
      <c r="E72" s="15" t="str">
        <f>IF(入力シート!C79="","",VLOOKUP(入力シート!C79,コード表!$B$2:$D$28,3,FALSE))</f>
        <v/>
      </c>
      <c r="F72" s="17"/>
      <c r="G72" s="17" t="str">
        <f>IF(入力シート!D79="","",入力シート!D79)</f>
        <v/>
      </c>
      <c r="H72" s="17" t="str">
        <f>IF(入力シート!F79="","",入力シート!F79)</f>
        <v/>
      </c>
      <c r="I72" s="17" t="str">
        <f>IF(入力シート!G79="","",入力シート!G79)</f>
        <v/>
      </c>
      <c r="J72" s="17" t="str">
        <f>IF(入力シート!H79="","",入力シート!H79)</f>
        <v/>
      </c>
      <c r="K72" s="17"/>
      <c r="L72" s="17"/>
      <c r="M72" s="17"/>
      <c r="N72" s="15" t="str">
        <f>入力シート!I79&amp;"　"&amp;入力シート!J79</f>
        <v>　</v>
      </c>
      <c r="O72" s="15" t="str">
        <f>入力シート!K79&amp;"　"&amp;入力シート!L79</f>
        <v>　</v>
      </c>
      <c r="P72" s="17"/>
      <c r="Q72" s="17">
        <v>28</v>
      </c>
      <c r="R72" s="17" t="str">
        <f>IFERROR(VLOOKUP(入力シート!M79,コード表!$M$2:$N$6,2,FALSE),"")</f>
        <v/>
      </c>
      <c r="S72" s="17">
        <f>入力シート!N79</f>
        <v>0</v>
      </c>
      <c r="T72" s="17">
        <f>入力シート!O79</f>
        <v>0</v>
      </c>
      <c r="U72" s="17" t="str">
        <f>IFERROR(VLOOKUP(T72,コード表!$H$3:$I$59,2,FALSE),"")</f>
        <v/>
      </c>
      <c r="V72" s="17"/>
      <c r="W72" s="17" t="str">
        <f>IF(入力シート!E79="","",入力シート!E79)</f>
        <v/>
      </c>
      <c r="X72" s="17"/>
      <c r="Y72" s="17"/>
      <c r="Z72" s="17"/>
      <c r="AA72" s="17"/>
      <c r="AB72" s="17"/>
      <c r="AC72" s="17" t="s">
        <v>33</v>
      </c>
    </row>
    <row r="73" spans="1:29">
      <c r="A73" s="17">
        <v>72</v>
      </c>
      <c r="B73" s="17"/>
      <c r="C73" s="17" t="str">
        <f>IF(入力シート!B80="","",入力シート!B80)</f>
        <v/>
      </c>
      <c r="D73" s="15" t="str">
        <f>IF(入力シート!C80="","",VLOOKUP(入力シート!C80,コード表!$B$2:$D$28,2,FALSE))</f>
        <v/>
      </c>
      <c r="E73" s="15" t="str">
        <f>IF(入力シート!C80="","",VLOOKUP(入力シート!C80,コード表!$B$2:$D$28,3,FALSE))</f>
        <v/>
      </c>
      <c r="F73" s="17"/>
      <c r="G73" s="17" t="str">
        <f>IF(入力シート!D80="","",入力シート!D80)</f>
        <v/>
      </c>
      <c r="H73" s="17" t="str">
        <f>IF(入力シート!F80="","",入力シート!F80)</f>
        <v/>
      </c>
      <c r="I73" s="17" t="str">
        <f>IF(入力シート!G80="","",入力シート!G80)</f>
        <v/>
      </c>
      <c r="J73" s="17" t="str">
        <f>IF(入力シート!H80="","",入力シート!H80)</f>
        <v/>
      </c>
      <c r="K73" s="17"/>
      <c r="L73" s="17"/>
      <c r="M73" s="17"/>
      <c r="N73" s="15" t="str">
        <f>入力シート!I80&amp;"　"&amp;入力シート!J80</f>
        <v>　</v>
      </c>
      <c r="O73" s="15" t="str">
        <f>入力シート!K80&amp;"　"&amp;入力シート!L80</f>
        <v>　</v>
      </c>
      <c r="P73" s="17"/>
      <c r="Q73" s="17">
        <v>28</v>
      </c>
      <c r="R73" s="17" t="str">
        <f>IFERROR(VLOOKUP(入力シート!M80,コード表!$M$2:$N$6,2,FALSE),"")</f>
        <v/>
      </c>
      <c r="S73" s="17">
        <f>入力シート!N80</f>
        <v>0</v>
      </c>
      <c r="T73" s="17">
        <f>入力シート!O80</f>
        <v>0</v>
      </c>
      <c r="U73" s="17" t="str">
        <f>IFERROR(VLOOKUP(T73,コード表!$H$3:$I$59,2,FALSE),"")</f>
        <v/>
      </c>
      <c r="V73" s="17"/>
      <c r="W73" s="17" t="str">
        <f>IF(入力シート!E80="","",入力シート!E80)</f>
        <v/>
      </c>
      <c r="X73" s="17"/>
      <c r="Y73" s="17"/>
      <c r="Z73" s="17"/>
      <c r="AA73" s="17"/>
      <c r="AB73" s="17"/>
      <c r="AC73" s="17" t="s">
        <v>33</v>
      </c>
    </row>
    <row r="74" spans="1:29">
      <c r="A74" s="17">
        <v>73</v>
      </c>
      <c r="B74" s="17"/>
      <c r="C74" s="17" t="str">
        <f>IF(入力シート!B81="","",入力シート!B81)</f>
        <v/>
      </c>
      <c r="D74" s="15" t="str">
        <f>IF(入力シート!C81="","",VLOOKUP(入力シート!C81,コード表!$B$2:$D$28,2,FALSE))</f>
        <v/>
      </c>
      <c r="E74" s="15" t="str">
        <f>IF(入力シート!C81="","",VLOOKUP(入力シート!C81,コード表!$B$2:$D$28,3,FALSE))</f>
        <v/>
      </c>
      <c r="F74" s="17"/>
      <c r="G74" s="17" t="str">
        <f>IF(入力シート!D81="","",入力シート!D81)</f>
        <v/>
      </c>
      <c r="H74" s="17" t="str">
        <f>IF(入力シート!F81="","",入力シート!F81)</f>
        <v/>
      </c>
      <c r="I74" s="17" t="str">
        <f>IF(入力シート!G81="","",入力シート!G81)</f>
        <v/>
      </c>
      <c r="J74" s="17" t="str">
        <f>IF(入力シート!H81="","",入力シート!H81)</f>
        <v/>
      </c>
      <c r="K74" s="17"/>
      <c r="L74" s="17"/>
      <c r="M74" s="17"/>
      <c r="N74" s="15" t="str">
        <f>入力シート!I81&amp;"　"&amp;入力シート!J81</f>
        <v>　</v>
      </c>
      <c r="O74" s="15" t="str">
        <f>入力シート!K81&amp;"　"&amp;入力シート!L81</f>
        <v>　</v>
      </c>
      <c r="P74" s="17"/>
      <c r="Q74" s="17">
        <v>28</v>
      </c>
      <c r="R74" s="17" t="str">
        <f>IFERROR(VLOOKUP(入力シート!M81,コード表!$M$2:$N$6,2,FALSE),"")</f>
        <v/>
      </c>
      <c r="S74" s="17">
        <f>入力シート!N81</f>
        <v>0</v>
      </c>
      <c r="T74" s="17">
        <f>入力シート!O81</f>
        <v>0</v>
      </c>
      <c r="U74" s="17" t="str">
        <f>IFERROR(VLOOKUP(T74,コード表!$H$3:$I$59,2,FALSE),"")</f>
        <v/>
      </c>
      <c r="V74" s="17"/>
      <c r="W74" s="17" t="str">
        <f>IF(入力シート!E81="","",入力シート!E81)</f>
        <v/>
      </c>
      <c r="X74" s="17"/>
      <c r="Y74" s="17"/>
      <c r="Z74" s="17"/>
      <c r="AA74" s="17"/>
      <c r="AB74" s="17"/>
      <c r="AC74" s="17" t="s">
        <v>33</v>
      </c>
    </row>
    <row r="75" spans="1:29">
      <c r="A75" s="17">
        <v>74</v>
      </c>
      <c r="B75" s="17"/>
      <c r="C75" s="17" t="str">
        <f>IF(入力シート!B82="","",入力シート!B82)</f>
        <v/>
      </c>
      <c r="D75" s="15" t="str">
        <f>IF(入力シート!C82="","",VLOOKUP(入力シート!C82,コード表!$B$2:$D$28,2,FALSE))</f>
        <v/>
      </c>
      <c r="E75" s="15" t="str">
        <f>IF(入力シート!C82="","",VLOOKUP(入力シート!C82,コード表!$B$2:$D$28,3,FALSE))</f>
        <v/>
      </c>
      <c r="F75" s="17"/>
      <c r="G75" s="17" t="str">
        <f>IF(入力シート!D82="","",入力シート!D82)</f>
        <v/>
      </c>
      <c r="H75" s="17" t="str">
        <f>IF(入力シート!F82="","",入力シート!F82)</f>
        <v/>
      </c>
      <c r="I75" s="17" t="str">
        <f>IF(入力シート!G82="","",入力シート!G82)</f>
        <v/>
      </c>
      <c r="J75" s="17" t="str">
        <f>IF(入力シート!H82="","",入力シート!H82)</f>
        <v/>
      </c>
      <c r="K75" s="17"/>
      <c r="L75" s="17"/>
      <c r="M75" s="17"/>
      <c r="N75" s="15" t="str">
        <f>入力シート!I82&amp;"　"&amp;入力シート!J82</f>
        <v>　</v>
      </c>
      <c r="O75" s="15" t="str">
        <f>入力シート!K82&amp;"　"&amp;入力シート!L82</f>
        <v>　</v>
      </c>
      <c r="P75" s="17"/>
      <c r="Q75" s="17">
        <v>28</v>
      </c>
      <c r="R75" s="17" t="str">
        <f>IFERROR(VLOOKUP(入力シート!M82,コード表!$M$2:$N$6,2,FALSE),"")</f>
        <v/>
      </c>
      <c r="S75" s="17">
        <f>入力シート!N82</f>
        <v>0</v>
      </c>
      <c r="T75" s="17">
        <f>入力シート!O82</f>
        <v>0</v>
      </c>
      <c r="U75" s="17" t="str">
        <f>IFERROR(VLOOKUP(T75,コード表!$H$3:$I$59,2,FALSE),"")</f>
        <v/>
      </c>
      <c r="V75" s="17"/>
      <c r="W75" s="17" t="str">
        <f>IF(入力シート!E82="","",入力シート!E82)</f>
        <v/>
      </c>
      <c r="X75" s="17"/>
      <c r="Y75" s="17"/>
      <c r="Z75" s="17"/>
      <c r="AA75" s="17"/>
      <c r="AB75" s="17"/>
      <c r="AC75" s="17" t="s">
        <v>33</v>
      </c>
    </row>
    <row r="76" spans="1:29">
      <c r="A76" s="17">
        <v>75</v>
      </c>
      <c r="B76" s="17"/>
      <c r="C76" s="17" t="str">
        <f>IF(入力シート!B83="","",入力シート!B83)</f>
        <v/>
      </c>
      <c r="D76" s="15" t="str">
        <f>IF(入力シート!C83="","",VLOOKUP(入力シート!C83,コード表!$B$2:$D$28,2,FALSE))</f>
        <v/>
      </c>
      <c r="E76" s="15" t="str">
        <f>IF(入力シート!C83="","",VLOOKUP(入力シート!C83,コード表!$B$2:$D$28,3,FALSE))</f>
        <v/>
      </c>
      <c r="F76" s="17"/>
      <c r="G76" s="17" t="str">
        <f>IF(入力シート!D83="","",入力シート!D83)</f>
        <v/>
      </c>
      <c r="H76" s="17" t="str">
        <f>IF(入力シート!F83="","",入力シート!F83)</f>
        <v/>
      </c>
      <c r="I76" s="17" t="str">
        <f>IF(入力シート!G83="","",入力シート!G83)</f>
        <v/>
      </c>
      <c r="J76" s="17" t="str">
        <f>IF(入力シート!H83="","",入力シート!H83)</f>
        <v/>
      </c>
      <c r="K76" s="17"/>
      <c r="L76" s="17"/>
      <c r="M76" s="17"/>
      <c r="N76" s="15" t="str">
        <f>入力シート!I83&amp;"　"&amp;入力シート!J83</f>
        <v>　</v>
      </c>
      <c r="O76" s="15" t="str">
        <f>入力シート!K83&amp;"　"&amp;入力シート!L83</f>
        <v>　</v>
      </c>
      <c r="P76" s="17"/>
      <c r="Q76" s="17">
        <v>28</v>
      </c>
      <c r="R76" s="17" t="str">
        <f>IFERROR(VLOOKUP(入力シート!M83,コード表!$M$2:$N$6,2,FALSE),"")</f>
        <v/>
      </c>
      <c r="S76" s="17">
        <f>入力シート!N83</f>
        <v>0</v>
      </c>
      <c r="T76" s="17">
        <f>入力シート!O83</f>
        <v>0</v>
      </c>
      <c r="U76" s="17" t="str">
        <f>IFERROR(VLOOKUP(T76,コード表!$H$3:$I$59,2,FALSE),"")</f>
        <v/>
      </c>
      <c r="V76" s="17"/>
      <c r="W76" s="17" t="str">
        <f>IF(入力シート!E83="","",入力シート!E83)</f>
        <v/>
      </c>
      <c r="X76" s="17"/>
      <c r="Y76" s="17"/>
      <c r="Z76" s="17"/>
      <c r="AA76" s="17"/>
      <c r="AB76" s="17"/>
      <c r="AC76" s="17" t="s">
        <v>33</v>
      </c>
    </row>
    <row r="77" spans="1:29">
      <c r="A77" s="17">
        <v>76</v>
      </c>
      <c r="B77" s="17"/>
      <c r="C77" s="17" t="str">
        <f>IF(入力シート!B84="","",入力シート!B84)</f>
        <v/>
      </c>
      <c r="D77" s="15" t="str">
        <f>IF(入力シート!C84="","",VLOOKUP(入力シート!C84,コード表!$B$2:$D$28,2,FALSE))</f>
        <v/>
      </c>
      <c r="E77" s="15" t="str">
        <f>IF(入力シート!C84="","",VLOOKUP(入力シート!C84,コード表!$B$2:$D$28,3,FALSE))</f>
        <v/>
      </c>
      <c r="F77" s="17"/>
      <c r="G77" s="17" t="str">
        <f>IF(入力シート!D84="","",入力シート!D84)</f>
        <v/>
      </c>
      <c r="H77" s="17" t="str">
        <f>IF(入力シート!F84="","",入力シート!F84)</f>
        <v/>
      </c>
      <c r="I77" s="17" t="str">
        <f>IF(入力シート!G84="","",入力シート!G84)</f>
        <v/>
      </c>
      <c r="J77" s="17" t="str">
        <f>IF(入力シート!H84="","",入力シート!H84)</f>
        <v/>
      </c>
      <c r="K77" s="17"/>
      <c r="L77" s="17"/>
      <c r="M77" s="17"/>
      <c r="N77" s="15" t="str">
        <f>入力シート!I84&amp;"　"&amp;入力シート!J84</f>
        <v>　</v>
      </c>
      <c r="O77" s="15" t="str">
        <f>入力シート!K84&amp;"　"&amp;入力シート!L84</f>
        <v>　</v>
      </c>
      <c r="P77" s="17"/>
      <c r="Q77" s="17">
        <v>28</v>
      </c>
      <c r="R77" s="17" t="str">
        <f>IFERROR(VLOOKUP(入力シート!M84,コード表!$M$2:$N$6,2,FALSE),"")</f>
        <v/>
      </c>
      <c r="S77" s="17">
        <f>入力シート!N84</f>
        <v>0</v>
      </c>
      <c r="T77" s="17">
        <f>入力シート!O84</f>
        <v>0</v>
      </c>
      <c r="U77" s="17" t="str">
        <f>IFERROR(VLOOKUP(T77,コード表!$H$3:$I$59,2,FALSE),"")</f>
        <v/>
      </c>
      <c r="V77" s="17"/>
      <c r="W77" s="17" t="str">
        <f>IF(入力シート!E84="","",入力シート!E84)</f>
        <v/>
      </c>
      <c r="X77" s="17"/>
      <c r="Y77" s="17"/>
      <c r="Z77" s="17"/>
      <c r="AA77" s="17"/>
      <c r="AB77" s="17"/>
      <c r="AC77" s="17" t="s">
        <v>33</v>
      </c>
    </row>
    <row r="78" spans="1:29">
      <c r="A78" s="17">
        <v>77</v>
      </c>
      <c r="B78" s="17"/>
      <c r="C78" s="17" t="str">
        <f>IF(入力シート!B85="","",入力シート!B85)</f>
        <v/>
      </c>
      <c r="D78" s="15" t="str">
        <f>IF(入力シート!C85="","",VLOOKUP(入力シート!C85,コード表!$B$2:$D$28,2,FALSE))</f>
        <v/>
      </c>
      <c r="E78" s="15" t="str">
        <f>IF(入力シート!C85="","",VLOOKUP(入力シート!C85,コード表!$B$2:$D$28,3,FALSE))</f>
        <v/>
      </c>
      <c r="F78" s="17"/>
      <c r="G78" s="17" t="str">
        <f>IF(入力シート!D85="","",入力シート!D85)</f>
        <v/>
      </c>
      <c r="H78" s="17" t="str">
        <f>IF(入力シート!F85="","",入力シート!F85)</f>
        <v/>
      </c>
      <c r="I78" s="17" t="str">
        <f>IF(入力シート!G85="","",入力シート!G85)</f>
        <v/>
      </c>
      <c r="J78" s="17" t="str">
        <f>IF(入力シート!H85="","",入力シート!H85)</f>
        <v/>
      </c>
      <c r="K78" s="17"/>
      <c r="L78" s="17"/>
      <c r="M78" s="17"/>
      <c r="N78" s="15" t="str">
        <f>入力シート!I85&amp;"　"&amp;入力シート!J85</f>
        <v>　</v>
      </c>
      <c r="O78" s="15" t="str">
        <f>入力シート!K85&amp;"　"&amp;入力シート!L85</f>
        <v>　</v>
      </c>
      <c r="P78" s="17"/>
      <c r="Q78" s="17">
        <v>28</v>
      </c>
      <c r="R78" s="17" t="str">
        <f>IFERROR(VLOOKUP(入力シート!M85,コード表!$M$2:$N$6,2,FALSE),"")</f>
        <v/>
      </c>
      <c r="S78" s="17">
        <f>入力シート!N85</f>
        <v>0</v>
      </c>
      <c r="T78" s="17">
        <f>入力シート!O85</f>
        <v>0</v>
      </c>
      <c r="U78" s="17" t="str">
        <f>IFERROR(VLOOKUP(T78,コード表!$H$3:$I$59,2,FALSE),"")</f>
        <v/>
      </c>
      <c r="V78" s="17"/>
      <c r="W78" s="17" t="str">
        <f>IF(入力シート!E85="","",入力シート!E85)</f>
        <v/>
      </c>
      <c r="X78" s="17"/>
      <c r="Y78" s="17"/>
      <c r="Z78" s="17"/>
      <c r="AA78" s="17"/>
      <c r="AB78" s="17"/>
      <c r="AC78" s="17" t="s">
        <v>33</v>
      </c>
    </row>
    <row r="79" spans="1:29">
      <c r="A79" s="17">
        <v>78</v>
      </c>
      <c r="B79" s="17"/>
      <c r="C79" s="17" t="str">
        <f>IF(入力シート!B86="","",入力シート!B86)</f>
        <v/>
      </c>
      <c r="D79" s="15" t="str">
        <f>IF(入力シート!C86="","",VLOOKUP(入力シート!C86,コード表!$B$2:$D$28,2,FALSE))</f>
        <v/>
      </c>
      <c r="E79" s="15" t="str">
        <f>IF(入力シート!C86="","",VLOOKUP(入力シート!C86,コード表!$B$2:$D$28,3,FALSE))</f>
        <v/>
      </c>
      <c r="F79" s="17"/>
      <c r="G79" s="17" t="str">
        <f>IF(入力シート!D86="","",入力シート!D86)</f>
        <v/>
      </c>
      <c r="H79" s="17" t="str">
        <f>IF(入力シート!F86="","",入力シート!F86)</f>
        <v/>
      </c>
      <c r="I79" s="17" t="str">
        <f>IF(入力シート!G86="","",入力シート!G86)</f>
        <v/>
      </c>
      <c r="J79" s="17" t="str">
        <f>IF(入力シート!H86="","",入力シート!H86)</f>
        <v/>
      </c>
      <c r="K79" s="17"/>
      <c r="L79" s="17"/>
      <c r="M79" s="17"/>
      <c r="N79" s="15" t="str">
        <f>入力シート!I86&amp;"　"&amp;入力シート!J86</f>
        <v>　</v>
      </c>
      <c r="O79" s="15" t="str">
        <f>入力シート!K86&amp;"　"&amp;入力シート!L86</f>
        <v>　</v>
      </c>
      <c r="P79" s="17"/>
      <c r="Q79" s="17">
        <v>28</v>
      </c>
      <c r="R79" s="17" t="str">
        <f>IFERROR(VLOOKUP(入力シート!M86,コード表!$M$2:$N$6,2,FALSE),"")</f>
        <v/>
      </c>
      <c r="S79" s="17">
        <f>入力シート!N86</f>
        <v>0</v>
      </c>
      <c r="T79" s="17">
        <f>入力シート!O86</f>
        <v>0</v>
      </c>
      <c r="U79" s="17" t="str">
        <f>IFERROR(VLOOKUP(T79,コード表!$H$3:$I$59,2,FALSE),"")</f>
        <v/>
      </c>
      <c r="V79" s="17"/>
      <c r="W79" s="17" t="str">
        <f>IF(入力シート!E86="","",入力シート!E86)</f>
        <v/>
      </c>
      <c r="X79" s="17"/>
      <c r="Y79" s="17"/>
      <c r="Z79" s="17"/>
      <c r="AA79" s="17"/>
      <c r="AB79" s="17"/>
      <c r="AC79" s="17" t="s">
        <v>33</v>
      </c>
    </row>
    <row r="80" spans="1:29">
      <c r="A80" s="17">
        <v>79</v>
      </c>
      <c r="B80" s="17"/>
      <c r="C80" s="17" t="str">
        <f>IF(入力シート!B87="","",入力シート!B87)</f>
        <v/>
      </c>
      <c r="D80" s="15" t="str">
        <f>IF(入力シート!C87="","",VLOOKUP(入力シート!C87,コード表!$B$2:$D$28,2,FALSE))</f>
        <v/>
      </c>
      <c r="E80" s="15" t="str">
        <f>IF(入力シート!C87="","",VLOOKUP(入力シート!C87,コード表!$B$2:$D$28,3,FALSE))</f>
        <v/>
      </c>
      <c r="F80" s="17"/>
      <c r="G80" s="17" t="str">
        <f>IF(入力シート!D87="","",入力シート!D87)</f>
        <v/>
      </c>
      <c r="H80" s="17" t="str">
        <f>IF(入力シート!F87="","",入力シート!F87)</f>
        <v/>
      </c>
      <c r="I80" s="17" t="str">
        <f>IF(入力シート!G87="","",入力シート!G87)</f>
        <v/>
      </c>
      <c r="J80" s="17" t="str">
        <f>IF(入力シート!H87="","",入力シート!H87)</f>
        <v/>
      </c>
      <c r="K80" s="17"/>
      <c r="L80" s="17"/>
      <c r="M80" s="17"/>
      <c r="N80" s="15" t="str">
        <f>入力シート!I87&amp;"　"&amp;入力シート!J87</f>
        <v>　</v>
      </c>
      <c r="O80" s="15" t="str">
        <f>入力シート!K87&amp;"　"&amp;入力シート!L87</f>
        <v>　</v>
      </c>
      <c r="P80" s="17"/>
      <c r="Q80" s="17">
        <v>28</v>
      </c>
      <c r="R80" s="17" t="str">
        <f>IFERROR(VLOOKUP(入力シート!M87,コード表!$M$2:$N$6,2,FALSE),"")</f>
        <v/>
      </c>
      <c r="S80" s="17">
        <f>入力シート!N87</f>
        <v>0</v>
      </c>
      <c r="T80" s="17">
        <f>入力シート!O87</f>
        <v>0</v>
      </c>
      <c r="U80" s="17" t="str">
        <f>IFERROR(VLOOKUP(T80,コード表!$H$3:$I$59,2,FALSE),"")</f>
        <v/>
      </c>
      <c r="V80" s="17"/>
      <c r="W80" s="17" t="str">
        <f>IF(入力シート!E87="","",入力シート!E87)</f>
        <v/>
      </c>
      <c r="X80" s="17"/>
      <c r="Y80" s="17"/>
      <c r="Z80" s="17"/>
      <c r="AA80" s="17"/>
      <c r="AB80" s="17"/>
      <c r="AC80" s="17" t="s">
        <v>33</v>
      </c>
    </row>
    <row r="81" spans="1:29">
      <c r="A81" s="17">
        <v>80</v>
      </c>
      <c r="B81" s="17"/>
      <c r="C81" s="17" t="str">
        <f>IF(入力シート!B88="","",入力シート!B88)</f>
        <v/>
      </c>
      <c r="D81" s="15" t="str">
        <f>IF(入力シート!C88="","",VLOOKUP(入力シート!C88,コード表!$B$2:$D$28,2,FALSE))</f>
        <v/>
      </c>
      <c r="E81" s="15" t="str">
        <f>IF(入力シート!C88="","",VLOOKUP(入力シート!C88,コード表!$B$2:$D$28,3,FALSE))</f>
        <v/>
      </c>
      <c r="F81" s="17"/>
      <c r="G81" s="17" t="str">
        <f>IF(入力シート!D88="","",入力シート!D88)</f>
        <v/>
      </c>
      <c r="H81" s="17" t="str">
        <f>IF(入力シート!F88="","",入力シート!F88)</f>
        <v/>
      </c>
      <c r="I81" s="17" t="str">
        <f>IF(入力シート!G88="","",入力シート!G88)</f>
        <v/>
      </c>
      <c r="J81" s="17" t="str">
        <f>IF(入力シート!H88="","",入力シート!H88)</f>
        <v/>
      </c>
      <c r="K81" s="17"/>
      <c r="L81" s="17"/>
      <c r="M81" s="17"/>
      <c r="N81" s="15" t="str">
        <f>入力シート!I88&amp;"　"&amp;入力シート!J88</f>
        <v>　</v>
      </c>
      <c r="O81" s="15" t="str">
        <f>入力シート!K88&amp;"　"&amp;入力シート!L88</f>
        <v>　</v>
      </c>
      <c r="P81" s="17"/>
      <c r="Q81" s="17">
        <v>28</v>
      </c>
      <c r="R81" s="17" t="str">
        <f>IFERROR(VLOOKUP(入力シート!M88,コード表!$M$2:$N$6,2,FALSE),"")</f>
        <v/>
      </c>
      <c r="S81" s="17">
        <f>入力シート!N88</f>
        <v>0</v>
      </c>
      <c r="T81" s="17">
        <f>入力シート!O88</f>
        <v>0</v>
      </c>
      <c r="U81" s="17" t="str">
        <f>IFERROR(VLOOKUP(T81,コード表!$H$3:$I$59,2,FALSE),"")</f>
        <v/>
      </c>
      <c r="V81" s="17"/>
      <c r="W81" s="17" t="str">
        <f>IF(入力シート!E88="","",入力シート!E88)</f>
        <v/>
      </c>
      <c r="X81" s="17"/>
      <c r="Y81" s="17"/>
      <c r="Z81" s="17"/>
      <c r="AA81" s="17"/>
      <c r="AB81" s="17"/>
      <c r="AC81" s="17" t="s">
        <v>33</v>
      </c>
    </row>
    <row r="82" spans="1:29">
      <c r="A82" s="17">
        <v>81</v>
      </c>
      <c r="B82" s="17"/>
      <c r="C82" s="17" t="str">
        <f>IF(入力シート!B89="","",入力シート!B89)</f>
        <v/>
      </c>
      <c r="D82" s="15" t="str">
        <f>IF(入力シート!C89="","",VLOOKUP(入力シート!C89,コード表!$B$2:$D$28,2,FALSE))</f>
        <v/>
      </c>
      <c r="E82" s="15" t="str">
        <f>IF(入力シート!C89="","",VLOOKUP(入力シート!C89,コード表!$B$2:$D$28,3,FALSE))</f>
        <v/>
      </c>
      <c r="F82" s="17"/>
      <c r="G82" s="17" t="str">
        <f>IF(入力シート!D89="","",入力シート!D89)</f>
        <v/>
      </c>
      <c r="H82" s="17" t="str">
        <f>IF(入力シート!F89="","",入力シート!F89)</f>
        <v/>
      </c>
      <c r="I82" s="17" t="str">
        <f>IF(入力シート!G89="","",入力シート!G89)</f>
        <v/>
      </c>
      <c r="J82" s="17" t="str">
        <f>IF(入力シート!H89="","",入力シート!H89)</f>
        <v/>
      </c>
      <c r="K82" s="17"/>
      <c r="L82" s="17"/>
      <c r="M82" s="17"/>
      <c r="N82" s="15" t="str">
        <f>入力シート!I89&amp;"　"&amp;入力シート!J89</f>
        <v>　</v>
      </c>
      <c r="O82" s="15" t="str">
        <f>入力シート!K89&amp;"　"&amp;入力シート!L89</f>
        <v>　</v>
      </c>
      <c r="P82" s="17"/>
      <c r="Q82" s="17">
        <v>28</v>
      </c>
      <c r="R82" s="17" t="str">
        <f>IFERROR(VLOOKUP(入力シート!M89,コード表!$M$2:$N$6,2,FALSE),"")</f>
        <v/>
      </c>
      <c r="S82" s="17">
        <f>入力シート!N89</f>
        <v>0</v>
      </c>
      <c r="T82" s="17">
        <f>入力シート!O89</f>
        <v>0</v>
      </c>
      <c r="U82" s="17" t="str">
        <f>IFERROR(VLOOKUP(T82,コード表!$H$3:$I$59,2,FALSE),"")</f>
        <v/>
      </c>
      <c r="V82" s="17"/>
      <c r="W82" s="17" t="str">
        <f>IF(入力シート!E89="","",入力シート!E89)</f>
        <v/>
      </c>
      <c r="X82" s="17"/>
      <c r="Y82" s="17"/>
      <c r="Z82" s="17"/>
      <c r="AA82" s="17"/>
      <c r="AB82" s="17"/>
      <c r="AC82" s="17" t="s">
        <v>33</v>
      </c>
    </row>
    <row r="83" spans="1:29">
      <c r="A83" s="17">
        <v>82</v>
      </c>
      <c r="B83" s="17"/>
      <c r="C83" s="17" t="str">
        <f>IF(入力シート!B90="","",入力シート!B90)</f>
        <v/>
      </c>
      <c r="D83" s="15" t="str">
        <f>IF(入力シート!C90="","",VLOOKUP(入力シート!C90,コード表!$B$2:$D$28,2,FALSE))</f>
        <v/>
      </c>
      <c r="E83" s="15" t="str">
        <f>IF(入力シート!C90="","",VLOOKUP(入力シート!C90,コード表!$B$2:$D$28,3,FALSE))</f>
        <v/>
      </c>
      <c r="F83" s="17"/>
      <c r="G83" s="17" t="str">
        <f>IF(入力シート!D90="","",入力シート!D90)</f>
        <v/>
      </c>
      <c r="H83" s="17" t="str">
        <f>IF(入力シート!F90="","",入力シート!F90)</f>
        <v/>
      </c>
      <c r="I83" s="17" t="str">
        <f>IF(入力シート!G90="","",入力シート!G90)</f>
        <v/>
      </c>
      <c r="J83" s="17" t="str">
        <f>IF(入力シート!H90="","",入力シート!H90)</f>
        <v/>
      </c>
      <c r="K83" s="17"/>
      <c r="L83" s="17"/>
      <c r="M83" s="17"/>
      <c r="N83" s="15" t="str">
        <f>入力シート!I90&amp;"　"&amp;入力シート!J90</f>
        <v>　</v>
      </c>
      <c r="O83" s="15" t="str">
        <f>入力シート!K90&amp;"　"&amp;入力シート!L90</f>
        <v>　</v>
      </c>
      <c r="P83" s="17"/>
      <c r="Q83" s="17">
        <v>28</v>
      </c>
      <c r="R83" s="17" t="str">
        <f>IFERROR(VLOOKUP(入力シート!M90,コード表!$M$2:$N$6,2,FALSE),"")</f>
        <v/>
      </c>
      <c r="S83" s="17">
        <f>入力シート!N90</f>
        <v>0</v>
      </c>
      <c r="T83" s="17">
        <f>入力シート!O90</f>
        <v>0</v>
      </c>
      <c r="U83" s="17" t="str">
        <f>IFERROR(VLOOKUP(T83,コード表!$H$3:$I$59,2,FALSE),"")</f>
        <v/>
      </c>
      <c r="V83" s="17"/>
      <c r="W83" s="17" t="str">
        <f>IF(入力シート!E90="","",入力シート!E90)</f>
        <v/>
      </c>
      <c r="X83" s="17"/>
      <c r="Y83" s="17"/>
      <c r="Z83" s="17"/>
      <c r="AA83" s="17"/>
      <c r="AB83" s="17"/>
      <c r="AC83" s="17" t="s">
        <v>33</v>
      </c>
    </row>
    <row r="84" spans="1:29">
      <c r="A84" s="17">
        <v>83</v>
      </c>
      <c r="B84" s="17"/>
      <c r="C84" s="17" t="str">
        <f>IF(入力シート!B91="","",入力シート!B91)</f>
        <v/>
      </c>
      <c r="D84" s="15" t="str">
        <f>IF(入力シート!C91="","",VLOOKUP(入力シート!C91,コード表!$B$2:$D$28,2,FALSE))</f>
        <v/>
      </c>
      <c r="E84" s="15" t="str">
        <f>IF(入力シート!C91="","",VLOOKUP(入力シート!C91,コード表!$B$2:$D$28,3,FALSE))</f>
        <v/>
      </c>
      <c r="F84" s="17"/>
      <c r="G84" s="17" t="str">
        <f>IF(入力シート!D91="","",入力シート!D91)</f>
        <v/>
      </c>
      <c r="H84" s="17" t="str">
        <f>IF(入力シート!F91="","",入力シート!F91)</f>
        <v/>
      </c>
      <c r="I84" s="17" t="str">
        <f>IF(入力シート!G91="","",入力シート!G91)</f>
        <v/>
      </c>
      <c r="J84" s="17" t="str">
        <f>IF(入力シート!H91="","",入力シート!H91)</f>
        <v/>
      </c>
      <c r="K84" s="17"/>
      <c r="L84" s="17"/>
      <c r="M84" s="17"/>
      <c r="N84" s="15" t="str">
        <f>入力シート!I91&amp;"　"&amp;入力シート!J91</f>
        <v>　</v>
      </c>
      <c r="O84" s="15" t="str">
        <f>入力シート!K91&amp;"　"&amp;入力シート!L91</f>
        <v>　</v>
      </c>
      <c r="P84" s="17"/>
      <c r="Q84" s="17">
        <v>28</v>
      </c>
      <c r="R84" s="17" t="str">
        <f>IFERROR(VLOOKUP(入力シート!M91,コード表!$M$2:$N$6,2,FALSE),"")</f>
        <v/>
      </c>
      <c r="S84" s="17">
        <f>入力シート!N91</f>
        <v>0</v>
      </c>
      <c r="T84" s="17">
        <f>入力シート!O91</f>
        <v>0</v>
      </c>
      <c r="U84" s="17" t="str">
        <f>IFERROR(VLOOKUP(T84,コード表!$H$3:$I$59,2,FALSE),"")</f>
        <v/>
      </c>
      <c r="V84" s="17"/>
      <c r="W84" s="17" t="str">
        <f>IF(入力シート!E91="","",入力シート!E91)</f>
        <v/>
      </c>
      <c r="X84" s="17"/>
      <c r="Y84" s="17"/>
      <c r="Z84" s="17"/>
      <c r="AA84" s="17"/>
      <c r="AB84" s="17"/>
      <c r="AC84" s="17" t="s">
        <v>33</v>
      </c>
    </row>
    <row r="85" spans="1:29">
      <c r="A85" s="17">
        <v>84</v>
      </c>
      <c r="B85" s="17"/>
      <c r="C85" s="17" t="str">
        <f>IF(入力シート!B92="","",入力シート!B92)</f>
        <v/>
      </c>
      <c r="D85" s="15" t="str">
        <f>IF(入力シート!C92="","",VLOOKUP(入力シート!C92,コード表!$B$2:$D$28,2,FALSE))</f>
        <v/>
      </c>
      <c r="E85" s="15" t="str">
        <f>IF(入力シート!C92="","",VLOOKUP(入力シート!C92,コード表!$B$2:$D$28,3,FALSE))</f>
        <v/>
      </c>
      <c r="F85" s="17"/>
      <c r="G85" s="17" t="str">
        <f>IF(入力シート!D92="","",入力シート!D92)</f>
        <v/>
      </c>
      <c r="H85" s="17" t="str">
        <f>IF(入力シート!F92="","",入力シート!F92)</f>
        <v/>
      </c>
      <c r="I85" s="17" t="str">
        <f>IF(入力シート!G92="","",入力シート!G92)</f>
        <v/>
      </c>
      <c r="J85" s="17" t="str">
        <f>IF(入力シート!H92="","",入力シート!H92)</f>
        <v/>
      </c>
      <c r="K85" s="17"/>
      <c r="L85" s="17"/>
      <c r="M85" s="17"/>
      <c r="N85" s="15" t="str">
        <f>入力シート!I92&amp;"　"&amp;入力シート!J92</f>
        <v>　</v>
      </c>
      <c r="O85" s="15" t="str">
        <f>入力シート!K92&amp;"　"&amp;入力シート!L92</f>
        <v>　</v>
      </c>
      <c r="P85" s="17"/>
      <c r="Q85" s="17">
        <v>28</v>
      </c>
      <c r="R85" s="17" t="str">
        <f>IFERROR(VLOOKUP(入力シート!M92,コード表!$M$2:$N$6,2,FALSE),"")</f>
        <v/>
      </c>
      <c r="S85" s="17">
        <f>入力シート!N92</f>
        <v>0</v>
      </c>
      <c r="T85" s="17">
        <f>入力シート!O92</f>
        <v>0</v>
      </c>
      <c r="U85" s="17" t="str">
        <f>IFERROR(VLOOKUP(T85,コード表!$H$3:$I$59,2,FALSE),"")</f>
        <v/>
      </c>
      <c r="V85" s="17"/>
      <c r="W85" s="17" t="str">
        <f>IF(入力シート!E92="","",入力シート!E92)</f>
        <v/>
      </c>
      <c r="X85" s="17"/>
      <c r="Y85" s="17"/>
      <c r="Z85" s="17"/>
      <c r="AA85" s="17"/>
      <c r="AB85" s="17"/>
      <c r="AC85" s="17" t="s">
        <v>33</v>
      </c>
    </row>
    <row r="86" spans="1:29">
      <c r="A86" s="17">
        <v>85</v>
      </c>
      <c r="B86" s="17"/>
      <c r="C86" s="17" t="str">
        <f>IF(入力シート!B93="","",入力シート!B93)</f>
        <v/>
      </c>
      <c r="D86" s="15" t="str">
        <f>IF(入力シート!C93="","",VLOOKUP(入力シート!C93,コード表!$B$2:$D$28,2,FALSE))</f>
        <v/>
      </c>
      <c r="E86" s="15" t="str">
        <f>IF(入力シート!C93="","",VLOOKUP(入力シート!C93,コード表!$B$2:$D$28,3,FALSE))</f>
        <v/>
      </c>
      <c r="F86" s="17"/>
      <c r="G86" s="17" t="str">
        <f>IF(入力シート!D93="","",入力シート!D93)</f>
        <v/>
      </c>
      <c r="H86" s="17" t="str">
        <f>IF(入力シート!F93="","",入力シート!F93)</f>
        <v/>
      </c>
      <c r="I86" s="17" t="str">
        <f>IF(入力シート!G93="","",入力シート!G93)</f>
        <v/>
      </c>
      <c r="J86" s="17" t="str">
        <f>IF(入力シート!H93="","",入力シート!H93)</f>
        <v/>
      </c>
      <c r="K86" s="17"/>
      <c r="L86" s="17"/>
      <c r="M86" s="17"/>
      <c r="N86" s="15" t="str">
        <f>入力シート!I93&amp;"　"&amp;入力シート!J93</f>
        <v>　</v>
      </c>
      <c r="O86" s="15" t="str">
        <f>入力シート!K93&amp;"　"&amp;入力シート!L93</f>
        <v>　</v>
      </c>
      <c r="P86" s="17"/>
      <c r="Q86" s="17">
        <v>28</v>
      </c>
      <c r="R86" s="17" t="str">
        <f>IFERROR(VLOOKUP(入力シート!M93,コード表!$M$2:$N$6,2,FALSE),"")</f>
        <v/>
      </c>
      <c r="S86" s="17">
        <f>入力シート!N93</f>
        <v>0</v>
      </c>
      <c r="T86" s="17">
        <f>入力シート!O93</f>
        <v>0</v>
      </c>
      <c r="U86" s="17" t="str">
        <f>IFERROR(VLOOKUP(T86,コード表!$H$3:$I$59,2,FALSE),"")</f>
        <v/>
      </c>
      <c r="V86" s="17"/>
      <c r="W86" s="17" t="str">
        <f>IF(入力シート!E93="","",入力シート!E93)</f>
        <v/>
      </c>
      <c r="X86" s="17"/>
      <c r="Y86" s="17"/>
      <c r="Z86" s="17"/>
      <c r="AA86" s="17"/>
      <c r="AB86" s="17"/>
      <c r="AC86" s="17" t="s">
        <v>33</v>
      </c>
    </row>
    <row r="87" spans="1:29">
      <c r="A87" s="17">
        <v>86</v>
      </c>
      <c r="B87" s="17"/>
      <c r="C87" s="17" t="str">
        <f>IF(入力シート!B94="","",入力シート!B94)</f>
        <v/>
      </c>
      <c r="D87" s="15" t="str">
        <f>IF(入力シート!C94="","",VLOOKUP(入力シート!C94,コード表!$B$2:$D$28,2,FALSE))</f>
        <v/>
      </c>
      <c r="E87" s="15" t="str">
        <f>IF(入力シート!C94="","",VLOOKUP(入力シート!C94,コード表!$B$2:$D$28,3,FALSE))</f>
        <v/>
      </c>
      <c r="F87" s="17"/>
      <c r="G87" s="17" t="str">
        <f>IF(入力シート!D94="","",入力シート!D94)</f>
        <v/>
      </c>
      <c r="H87" s="17" t="str">
        <f>IF(入力シート!F94="","",入力シート!F94)</f>
        <v/>
      </c>
      <c r="I87" s="17" t="str">
        <f>IF(入力シート!G94="","",入力シート!G94)</f>
        <v/>
      </c>
      <c r="J87" s="17" t="str">
        <f>IF(入力シート!H94="","",入力シート!H94)</f>
        <v/>
      </c>
      <c r="K87" s="17"/>
      <c r="L87" s="17"/>
      <c r="M87" s="17"/>
      <c r="N87" s="15" t="str">
        <f>入力シート!I94&amp;"　"&amp;入力シート!J94</f>
        <v>　</v>
      </c>
      <c r="O87" s="15" t="str">
        <f>入力シート!K94&amp;"　"&amp;入力シート!L94</f>
        <v>　</v>
      </c>
      <c r="P87" s="17"/>
      <c r="Q87" s="17">
        <v>28</v>
      </c>
      <c r="R87" s="17" t="str">
        <f>IFERROR(VLOOKUP(入力シート!M94,コード表!$M$2:$N$6,2,FALSE),"")</f>
        <v/>
      </c>
      <c r="S87" s="17">
        <f>入力シート!N94</f>
        <v>0</v>
      </c>
      <c r="T87" s="17">
        <f>入力シート!O94</f>
        <v>0</v>
      </c>
      <c r="U87" s="17" t="str">
        <f>IFERROR(VLOOKUP(T87,コード表!$H$3:$I$59,2,FALSE),"")</f>
        <v/>
      </c>
      <c r="V87" s="17"/>
      <c r="W87" s="17" t="str">
        <f>IF(入力シート!E94="","",入力シート!E94)</f>
        <v/>
      </c>
      <c r="X87" s="17"/>
      <c r="Y87" s="17"/>
      <c r="Z87" s="17"/>
      <c r="AA87" s="17"/>
      <c r="AB87" s="17"/>
      <c r="AC87" s="17" t="s">
        <v>33</v>
      </c>
    </row>
    <row r="88" spans="1:29">
      <c r="A88" s="17">
        <v>87</v>
      </c>
      <c r="B88" s="17"/>
      <c r="C88" s="17" t="str">
        <f>IF(入力シート!B95="","",入力シート!B95)</f>
        <v/>
      </c>
      <c r="D88" s="15" t="str">
        <f>IF(入力シート!C95="","",VLOOKUP(入力シート!C95,コード表!$B$2:$D$28,2,FALSE))</f>
        <v/>
      </c>
      <c r="E88" s="15" t="str">
        <f>IF(入力シート!C95="","",VLOOKUP(入力シート!C95,コード表!$B$2:$D$28,3,FALSE))</f>
        <v/>
      </c>
      <c r="F88" s="17"/>
      <c r="G88" s="17" t="str">
        <f>IF(入力シート!D95="","",入力シート!D95)</f>
        <v/>
      </c>
      <c r="H88" s="17" t="str">
        <f>IF(入力シート!F95="","",入力シート!F95)</f>
        <v/>
      </c>
      <c r="I88" s="17" t="str">
        <f>IF(入力シート!G95="","",入力シート!G95)</f>
        <v/>
      </c>
      <c r="J88" s="17" t="str">
        <f>IF(入力シート!H95="","",入力シート!H95)</f>
        <v/>
      </c>
      <c r="K88" s="17"/>
      <c r="L88" s="17"/>
      <c r="M88" s="17"/>
      <c r="N88" s="15" t="str">
        <f>入力シート!I95&amp;"　"&amp;入力シート!J95</f>
        <v>　</v>
      </c>
      <c r="O88" s="15" t="str">
        <f>入力シート!K95&amp;"　"&amp;入力シート!L95</f>
        <v>　</v>
      </c>
      <c r="P88" s="17"/>
      <c r="Q88" s="17">
        <v>28</v>
      </c>
      <c r="R88" s="17" t="str">
        <f>IFERROR(VLOOKUP(入力シート!M95,コード表!$M$2:$N$6,2,FALSE),"")</f>
        <v/>
      </c>
      <c r="S88" s="17">
        <f>入力シート!N95</f>
        <v>0</v>
      </c>
      <c r="T88" s="17">
        <f>入力シート!O95</f>
        <v>0</v>
      </c>
      <c r="U88" s="17" t="str">
        <f>IFERROR(VLOOKUP(T88,コード表!$H$3:$I$59,2,FALSE),"")</f>
        <v/>
      </c>
      <c r="V88" s="17"/>
      <c r="W88" s="17" t="str">
        <f>IF(入力シート!E95="","",入力シート!E95)</f>
        <v/>
      </c>
      <c r="X88" s="17"/>
      <c r="Y88" s="17"/>
      <c r="Z88" s="17"/>
      <c r="AA88" s="17"/>
      <c r="AB88" s="17"/>
      <c r="AC88" s="17" t="s">
        <v>33</v>
      </c>
    </row>
    <row r="89" spans="1:29">
      <c r="A89" s="17">
        <v>88</v>
      </c>
      <c r="B89" s="17"/>
      <c r="C89" s="17" t="str">
        <f>IF(入力シート!B96="","",入力シート!B96)</f>
        <v/>
      </c>
      <c r="D89" s="15" t="str">
        <f>IF(入力シート!C96="","",VLOOKUP(入力シート!C96,コード表!$B$2:$D$28,2,FALSE))</f>
        <v/>
      </c>
      <c r="E89" s="15" t="str">
        <f>IF(入力シート!C96="","",VLOOKUP(入力シート!C96,コード表!$B$2:$D$28,3,FALSE))</f>
        <v/>
      </c>
      <c r="F89" s="17"/>
      <c r="G89" s="17" t="str">
        <f>IF(入力シート!D96="","",入力シート!D96)</f>
        <v/>
      </c>
      <c r="H89" s="17" t="str">
        <f>IF(入力シート!F96="","",入力シート!F96)</f>
        <v/>
      </c>
      <c r="I89" s="17" t="str">
        <f>IF(入力シート!G96="","",入力シート!G96)</f>
        <v/>
      </c>
      <c r="J89" s="17" t="str">
        <f>IF(入力シート!H96="","",入力シート!H96)</f>
        <v/>
      </c>
      <c r="K89" s="17"/>
      <c r="L89" s="17"/>
      <c r="M89" s="17"/>
      <c r="N89" s="15" t="str">
        <f>入力シート!I96&amp;"　"&amp;入力シート!J96</f>
        <v>　</v>
      </c>
      <c r="O89" s="15" t="str">
        <f>入力シート!K96&amp;"　"&amp;入力シート!L96</f>
        <v>　</v>
      </c>
      <c r="P89" s="17"/>
      <c r="Q89" s="17">
        <v>28</v>
      </c>
      <c r="R89" s="17" t="str">
        <f>IFERROR(VLOOKUP(入力シート!M96,コード表!$M$2:$N$6,2,FALSE),"")</f>
        <v/>
      </c>
      <c r="S89" s="17">
        <f>入力シート!N96</f>
        <v>0</v>
      </c>
      <c r="T89" s="17">
        <f>入力シート!O96</f>
        <v>0</v>
      </c>
      <c r="U89" s="17" t="str">
        <f>IFERROR(VLOOKUP(T89,コード表!$H$3:$I$59,2,FALSE),"")</f>
        <v/>
      </c>
      <c r="V89" s="17"/>
      <c r="W89" s="17" t="str">
        <f>IF(入力シート!E96="","",入力シート!E96)</f>
        <v/>
      </c>
      <c r="X89" s="17"/>
      <c r="Y89" s="17"/>
      <c r="Z89" s="17"/>
      <c r="AA89" s="17"/>
      <c r="AB89" s="17"/>
      <c r="AC89" s="17" t="s">
        <v>33</v>
      </c>
    </row>
    <row r="90" spans="1:29">
      <c r="A90" s="17">
        <v>89</v>
      </c>
      <c r="B90" s="17"/>
      <c r="C90" s="17" t="str">
        <f>IF(入力シート!B97="","",入力シート!B97)</f>
        <v/>
      </c>
      <c r="D90" s="15" t="str">
        <f>IF(入力シート!C97="","",VLOOKUP(入力シート!C97,コード表!$B$2:$D$28,2,FALSE))</f>
        <v/>
      </c>
      <c r="E90" s="15" t="str">
        <f>IF(入力シート!C97="","",VLOOKUP(入力シート!C97,コード表!$B$2:$D$28,3,FALSE))</f>
        <v/>
      </c>
      <c r="F90" s="17"/>
      <c r="G90" s="17" t="str">
        <f>IF(入力シート!D97="","",入力シート!D97)</f>
        <v/>
      </c>
      <c r="H90" s="17" t="str">
        <f>IF(入力シート!F97="","",入力シート!F97)</f>
        <v/>
      </c>
      <c r="I90" s="17" t="str">
        <f>IF(入力シート!G97="","",入力シート!G97)</f>
        <v/>
      </c>
      <c r="J90" s="17" t="str">
        <f>IF(入力シート!H97="","",入力シート!H97)</f>
        <v/>
      </c>
      <c r="K90" s="17"/>
      <c r="L90" s="17"/>
      <c r="M90" s="17"/>
      <c r="N90" s="15" t="str">
        <f>入力シート!I97&amp;"　"&amp;入力シート!J97</f>
        <v>　</v>
      </c>
      <c r="O90" s="15" t="str">
        <f>入力シート!K97&amp;"　"&amp;入力シート!L97</f>
        <v>　</v>
      </c>
      <c r="P90" s="17"/>
      <c r="Q90" s="17">
        <v>28</v>
      </c>
      <c r="R90" s="17" t="str">
        <f>IFERROR(VLOOKUP(入力シート!M97,コード表!$M$2:$N$6,2,FALSE),"")</f>
        <v/>
      </c>
      <c r="S90" s="17">
        <f>入力シート!N97</f>
        <v>0</v>
      </c>
      <c r="T90" s="17">
        <f>入力シート!O97</f>
        <v>0</v>
      </c>
      <c r="U90" s="17" t="str">
        <f>IFERROR(VLOOKUP(T90,コード表!$H$3:$I$59,2,FALSE),"")</f>
        <v/>
      </c>
      <c r="V90" s="17"/>
      <c r="W90" s="17" t="str">
        <f>IF(入力シート!E97="","",入力シート!E97)</f>
        <v/>
      </c>
      <c r="X90" s="17"/>
      <c r="Y90" s="17"/>
      <c r="Z90" s="17"/>
      <c r="AA90" s="17"/>
      <c r="AB90" s="17"/>
      <c r="AC90" s="17" t="s">
        <v>33</v>
      </c>
    </row>
    <row r="91" spans="1:29">
      <c r="A91" s="17">
        <v>90</v>
      </c>
      <c r="B91" s="17"/>
      <c r="C91" s="17" t="str">
        <f>IF(入力シート!B98="","",入力シート!B98)</f>
        <v/>
      </c>
      <c r="D91" s="15" t="str">
        <f>IF(入力シート!C98="","",VLOOKUP(入力シート!C98,コード表!$B$2:$D$28,2,FALSE))</f>
        <v/>
      </c>
      <c r="E91" s="15" t="str">
        <f>IF(入力シート!C98="","",VLOOKUP(入力シート!C98,コード表!$B$2:$D$28,3,FALSE))</f>
        <v/>
      </c>
      <c r="F91" s="17"/>
      <c r="G91" s="17" t="str">
        <f>IF(入力シート!D98="","",入力シート!D98)</f>
        <v/>
      </c>
      <c r="H91" s="17" t="str">
        <f>IF(入力シート!F98="","",入力シート!F98)</f>
        <v/>
      </c>
      <c r="I91" s="17" t="str">
        <f>IF(入力シート!G98="","",入力シート!G98)</f>
        <v/>
      </c>
      <c r="J91" s="17" t="str">
        <f>IF(入力シート!H98="","",入力シート!H98)</f>
        <v/>
      </c>
      <c r="K91" s="17"/>
      <c r="L91" s="17"/>
      <c r="M91" s="17"/>
      <c r="N91" s="15" t="str">
        <f>入力シート!I98&amp;"　"&amp;入力シート!J98</f>
        <v>　</v>
      </c>
      <c r="O91" s="15" t="str">
        <f>入力シート!K98&amp;"　"&amp;入力シート!L98</f>
        <v>　</v>
      </c>
      <c r="P91" s="17"/>
      <c r="Q91" s="17">
        <v>28</v>
      </c>
      <c r="R91" s="17" t="str">
        <f>IFERROR(VLOOKUP(入力シート!M98,コード表!$M$2:$N$6,2,FALSE),"")</f>
        <v/>
      </c>
      <c r="S91" s="17">
        <f>入力シート!N98</f>
        <v>0</v>
      </c>
      <c r="T91" s="17">
        <f>入力シート!O98</f>
        <v>0</v>
      </c>
      <c r="U91" s="17" t="str">
        <f>IFERROR(VLOOKUP(T91,コード表!$H$3:$I$59,2,FALSE),"")</f>
        <v/>
      </c>
      <c r="V91" s="17"/>
      <c r="W91" s="17" t="str">
        <f>IF(入力シート!E98="","",入力シート!E98)</f>
        <v/>
      </c>
      <c r="X91" s="17"/>
      <c r="Y91" s="17"/>
      <c r="Z91" s="17"/>
      <c r="AA91" s="17"/>
      <c r="AB91" s="17"/>
      <c r="AC91" s="17" t="s">
        <v>33</v>
      </c>
    </row>
    <row r="92" spans="1:29">
      <c r="A92" s="17">
        <v>91</v>
      </c>
      <c r="B92" s="17"/>
      <c r="C92" s="17" t="str">
        <f>IF(入力シート!B99="","",入力シート!B99)</f>
        <v/>
      </c>
      <c r="D92" s="15" t="str">
        <f>IF(入力シート!C99="","",VLOOKUP(入力シート!C99,コード表!$B$2:$D$28,2,FALSE))</f>
        <v/>
      </c>
      <c r="E92" s="15" t="str">
        <f>IF(入力シート!C99="","",VLOOKUP(入力シート!C99,コード表!$B$2:$D$28,3,FALSE))</f>
        <v/>
      </c>
      <c r="F92" s="17"/>
      <c r="G92" s="17" t="str">
        <f>IF(入力シート!D99="","",入力シート!D99)</f>
        <v/>
      </c>
      <c r="H92" s="17" t="str">
        <f>IF(入力シート!F99="","",入力シート!F99)</f>
        <v/>
      </c>
      <c r="I92" s="17" t="str">
        <f>IF(入力シート!G99="","",入力シート!G99)</f>
        <v/>
      </c>
      <c r="J92" s="17" t="str">
        <f>IF(入力シート!H99="","",入力シート!H99)</f>
        <v/>
      </c>
      <c r="K92" s="17"/>
      <c r="L92" s="17"/>
      <c r="M92" s="17"/>
      <c r="N92" s="15" t="str">
        <f>入力シート!I99&amp;"　"&amp;入力シート!J99</f>
        <v>　</v>
      </c>
      <c r="O92" s="15" t="str">
        <f>入力シート!K99&amp;"　"&amp;入力シート!L99</f>
        <v>　</v>
      </c>
      <c r="P92" s="17"/>
      <c r="Q92" s="17">
        <v>28</v>
      </c>
      <c r="R92" s="17" t="str">
        <f>IFERROR(VLOOKUP(入力シート!M99,コード表!$M$2:$N$6,2,FALSE),"")</f>
        <v/>
      </c>
      <c r="S92" s="17">
        <f>入力シート!N99</f>
        <v>0</v>
      </c>
      <c r="T92" s="17">
        <f>入力シート!O99</f>
        <v>0</v>
      </c>
      <c r="U92" s="17" t="str">
        <f>IFERROR(VLOOKUP(T92,コード表!$H$3:$I$59,2,FALSE),"")</f>
        <v/>
      </c>
      <c r="V92" s="17"/>
      <c r="W92" s="17" t="str">
        <f>IF(入力シート!E99="","",入力シート!E99)</f>
        <v/>
      </c>
      <c r="X92" s="17"/>
      <c r="Y92" s="17"/>
      <c r="Z92" s="17"/>
      <c r="AA92" s="17"/>
      <c r="AB92" s="17"/>
      <c r="AC92" s="17" t="s">
        <v>33</v>
      </c>
    </row>
    <row r="93" spans="1:29">
      <c r="A93" s="17">
        <v>92</v>
      </c>
      <c r="B93" s="17"/>
      <c r="C93" s="17" t="str">
        <f>IF(入力シート!B100="","",入力シート!B100)</f>
        <v/>
      </c>
      <c r="D93" s="15" t="str">
        <f>IF(入力シート!C100="","",VLOOKUP(入力シート!C100,コード表!$B$2:$D$28,2,FALSE))</f>
        <v/>
      </c>
      <c r="E93" s="15" t="str">
        <f>IF(入力シート!C100="","",VLOOKUP(入力シート!C100,コード表!$B$2:$D$28,3,FALSE))</f>
        <v/>
      </c>
      <c r="F93" s="17"/>
      <c r="G93" s="17" t="str">
        <f>IF(入力シート!D100="","",入力シート!D100)</f>
        <v/>
      </c>
      <c r="H93" s="17" t="str">
        <f>IF(入力シート!F100="","",入力シート!F100)</f>
        <v/>
      </c>
      <c r="I93" s="17" t="str">
        <f>IF(入力シート!G100="","",入力シート!G100)</f>
        <v/>
      </c>
      <c r="J93" s="17" t="str">
        <f>IF(入力シート!H100="","",入力シート!H100)</f>
        <v/>
      </c>
      <c r="K93" s="17"/>
      <c r="L93" s="17"/>
      <c r="M93" s="17"/>
      <c r="N93" s="15" t="str">
        <f>入力シート!I100&amp;"　"&amp;入力シート!J100</f>
        <v>　</v>
      </c>
      <c r="O93" s="15" t="str">
        <f>入力シート!K100&amp;"　"&amp;入力シート!L100</f>
        <v>　</v>
      </c>
      <c r="P93" s="17"/>
      <c r="Q93" s="17">
        <v>28</v>
      </c>
      <c r="R93" s="17" t="str">
        <f>IFERROR(VLOOKUP(入力シート!M100,コード表!$M$2:$N$6,2,FALSE),"")</f>
        <v/>
      </c>
      <c r="S93" s="17">
        <f>入力シート!N100</f>
        <v>0</v>
      </c>
      <c r="T93" s="17">
        <f>入力シート!O100</f>
        <v>0</v>
      </c>
      <c r="U93" s="17" t="str">
        <f>IFERROR(VLOOKUP(T93,コード表!$H$3:$I$59,2,FALSE),"")</f>
        <v/>
      </c>
      <c r="V93" s="17"/>
      <c r="W93" s="17" t="str">
        <f>IF(入力シート!E100="","",入力シート!E100)</f>
        <v/>
      </c>
      <c r="X93" s="17"/>
      <c r="Y93" s="17"/>
      <c r="Z93" s="17"/>
      <c r="AA93" s="17"/>
      <c r="AB93" s="17"/>
      <c r="AC93" s="17" t="s">
        <v>33</v>
      </c>
    </row>
    <row r="94" spans="1:29">
      <c r="A94" s="17">
        <v>93</v>
      </c>
      <c r="B94" s="17"/>
      <c r="C94" s="17" t="str">
        <f>IF(入力シート!B101="","",入力シート!B101)</f>
        <v/>
      </c>
      <c r="D94" s="15" t="str">
        <f>IF(入力シート!C101="","",VLOOKUP(入力シート!C101,コード表!$B$2:$D$28,2,FALSE))</f>
        <v/>
      </c>
      <c r="E94" s="15" t="str">
        <f>IF(入力シート!C101="","",VLOOKUP(入力シート!C101,コード表!$B$2:$D$28,3,FALSE))</f>
        <v/>
      </c>
      <c r="F94" s="17"/>
      <c r="G94" s="17" t="str">
        <f>IF(入力シート!D101="","",入力シート!D101)</f>
        <v/>
      </c>
      <c r="H94" s="17" t="str">
        <f>IF(入力シート!F101="","",入力シート!F101)</f>
        <v/>
      </c>
      <c r="I94" s="17" t="str">
        <f>IF(入力シート!G101="","",入力シート!G101)</f>
        <v/>
      </c>
      <c r="J94" s="17" t="str">
        <f>IF(入力シート!H101="","",入力シート!H101)</f>
        <v/>
      </c>
      <c r="K94" s="17"/>
      <c r="L94" s="17"/>
      <c r="M94" s="17"/>
      <c r="N94" s="15" t="str">
        <f>入力シート!I101&amp;"　"&amp;入力シート!J101</f>
        <v>　</v>
      </c>
      <c r="O94" s="15" t="str">
        <f>入力シート!K101&amp;"　"&amp;入力シート!L101</f>
        <v>　</v>
      </c>
      <c r="P94" s="17"/>
      <c r="Q94" s="17">
        <v>28</v>
      </c>
      <c r="R94" s="17" t="str">
        <f>IFERROR(VLOOKUP(入力シート!M101,コード表!$M$2:$N$6,2,FALSE),"")</f>
        <v/>
      </c>
      <c r="S94" s="17">
        <f>入力シート!N101</f>
        <v>0</v>
      </c>
      <c r="T94" s="17">
        <f>入力シート!O101</f>
        <v>0</v>
      </c>
      <c r="U94" s="17" t="str">
        <f>IFERROR(VLOOKUP(T94,コード表!$H$3:$I$59,2,FALSE),"")</f>
        <v/>
      </c>
      <c r="V94" s="17"/>
      <c r="W94" s="17" t="str">
        <f>IF(入力シート!E101="","",入力シート!E101)</f>
        <v/>
      </c>
      <c r="X94" s="17"/>
      <c r="Y94" s="17"/>
      <c r="Z94" s="17"/>
      <c r="AA94" s="17"/>
      <c r="AB94" s="17"/>
      <c r="AC94" s="17" t="s">
        <v>33</v>
      </c>
    </row>
    <row r="95" spans="1:29">
      <c r="A95" s="17">
        <v>94</v>
      </c>
      <c r="B95" s="17"/>
      <c r="C95" s="17" t="str">
        <f>IF(入力シート!B102="","",入力シート!B102)</f>
        <v/>
      </c>
      <c r="D95" s="15" t="str">
        <f>IF(入力シート!C102="","",VLOOKUP(入力シート!C102,コード表!$B$2:$D$28,2,FALSE))</f>
        <v/>
      </c>
      <c r="E95" s="15" t="str">
        <f>IF(入力シート!C102="","",VLOOKUP(入力シート!C102,コード表!$B$2:$D$28,3,FALSE))</f>
        <v/>
      </c>
      <c r="F95" s="17"/>
      <c r="G95" s="17" t="str">
        <f>IF(入力シート!D102="","",入力シート!D102)</f>
        <v/>
      </c>
      <c r="H95" s="17" t="str">
        <f>IF(入力シート!F102="","",入力シート!F102)</f>
        <v/>
      </c>
      <c r="I95" s="17" t="str">
        <f>IF(入力シート!G102="","",入力シート!G102)</f>
        <v/>
      </c>
      <c r="J95" s="17" t="str">
        <f>IF(入力シート!H102="","",入力シート!H102)</f>
        <v/>
      </c>
      <c r="K95" s="17"/>
      <c r="L95" s="17"/>
      <c r="M95" s="17"/>
      <c r="N95" s="15" t="str">
        <f>入力シート!I102&amp;"　"&amp;入力シート!J102</f>
        <v>　</v>
      </c>
      <c r="O95" s="15" t="str">
        <f>入力シート!K102&amp;"　"&amp;入力シート!L102</f>
        <v>　</v>
      </c>
      <c r="P95" s="17"/>
      <c r="Q95" s="17">
        <v>28</v>
      </c>
      <c r="R95" s="17" t="str">
        <f>IFERROR(VLOOKUP(入力シート!M102,コード表!$M$2:$N$6,2,FALSE),"")</f>
        <v/>
      </c>
      <c r="S95" s="17">
        <f>入力シート!N102</f>
        <v>0</v>
      </c>
      <c r="T95" s="17">
        <f>入力シート!O102</f>
        <v>0</v>
      </c>
      <c r="U95" s="17" t="str">
        <f>IFERROR(VLOOKUP(T95,コード表!$H$3:$I$59,2,FALSE),"")</f>
        <v/>
      </c>
      <c r="V95" s="17"/>
      <c r="W95" s="17" t="str">
        <f>IF(入力シート!E102="","",入力シート!E102)</f>
        <v/>
      </c>
      <c r="X95" s="17"/>
      <c r="Y95" s="17"/>
      <c r="Z95" s="17"/>
      <c r="AA95" s="17"/>
      <c r="AB95" s="17"/>
      <c r="AC95" s="17" t="s">
        <v>33</v>
      </c>
    </row>
    <row r="96" spans="1:29">
      <c r="A96" s="17">
        <v>95</v>
      </c>
      <c r="B96" s="17"/>
      <c r="C96" s="17" t="str">
        <f>IF(入力シート!B103="","",入力シート!B103)</f>
        <v/>
      </c>
      <c r="D96" s="15" t="str">
        <f>IF(入力シート!C103="","",VLOOKUP(入力シート!C103,コード表!$B$2:$D$28,2,FALSE))</f>
        <v/>
      </c>
      <c r="E96" s="15" t="str">
        <f>IF(入力シート!C103="","",VLOOKUP(入力シート!C103,コード表!$B$2:$D$28,3,FALSE))</f>
        <v/>
      </c>
      <c r="F96" s="17"/>
      <c r="G96" s="17" t="str">
        <f>IF(入力シート!D103="","",入力シート!D103)</f>
        <v/>
      </c>
      <c r="H96" s="17" t="str">
        <f>IF(入力シート!F103="","",入力シート!F103)</f>
        <v/>
      </c>
      <c r="I96" s="17" t="str">
        <f>IF(入力シート!G103="","",入力シート!G103)</f>
        <v/>
      </c>
      <c r="J96" s="17" t="str">
        <f>IF(入力シート!H103="","",入力シート!H103)</f>
        <v/>
      </c>
      <c r="K96" s="17"/>
      <c r="L96" s="17"/>
      <c r="M96" s="17"/>
      <c r="N96" s="15" t="str">
        <f>入力シート!I103&amp;"　"&amp;入力シート!J103</f>
        <v>　</v>
      </c>
      <c r="O96" s="15" t="str">
        <f>入力シート!K103&amp;"　"&amp;入力シート!L103</f>
        <v>　</v>
      </c>
      <c r="P96" s="17"/>
      <c r="Q96" s="17">
        <v>28</v>
      </c>
      <c r="R96" s="17" t="str">
        <f>IFERROR(VLOOKUP(入力シート!M103,コード表!$M$2:$N$6,2,FALSE),"")</f>
        <v/>
      </c>
      <c r="S96" s="17">
        <f>入力シート!N103</f>
        <v>0</v>
      </c>
      <c r="T96" s="17">
        <f>入力シート!O103</f>
        <v>0</v>
      </c>
      <c r="U96" s="17" t="str">
        <f>IFERROR(VLOOKUP(T96,コード表!$H$3:$I$59,2,FALSE),"")</f>
        <v/>
      </c>
      <c r="V96" s="17"/>
      <c r="W96" s="17" t="str">
        <f>IF(入力シート!E103="","",入力シート!E103)</f>
        <v/>
      </c>
      <c r="X96" s="17"/>
      <c r="Y96" s="17"/>
      <c r="Z96" s="17"/>
      <c r="AA96" s="17"/>
      <c r="AB96" s="17"/>
      <c r="AC96" s="17" t="s">
        <v>33</v>
      </c>
    </row>
    <row r="97" spans="1:29">
      <c r="A97" s="17">
        <v>96</v>
      </c>
      <c r="B97" s="17"/>
      <c r="C97" s="17" t="str">
        <f>IF(入力シート!B104="","",入力シート!B104)</f>
        <v/>
      </c>
      <c r="D97" s="15" t="str">
        <f>IF(入力シート!C104="","",VLOOKUP(入力シート!C104,コード表!$B$2:$D$28,2,FALSE))</f>
        <v/>
      </c>
      <c r="E97" s="15" t="str">
        <f>IF(入力シート!C104="","",VLOOKUP(入力シート!C104,コード表!$B$2:$D$28,3,FALSE))</f>
        <v/>
      </c>
      <c r="F97" s="17"/>
      <c r="G97" s="17" t="str">
        <f>IF(入力シート!D104="","",入力シート!D104)</f>
        <v/>
      </c>
      <c r="H97" s="17" t="str">
        <f>IF(入力シート!F104="","",入力シート!F104)</f>
        <v/>
      </c>
      <c r="I97" s="17" t="str">
        <f>IF(入力シート!G104="","",入力シート!G104)</f>
        <v/>
      </c>
      <c r="J97" s="17" t="str">
        <f>IF(入力シート!H104="","",入力シート!H104)</f>
        <v/>
      </c>
      <c r="K97" s="17"/>
      <c r="L97" s="17"/>
      <c r="M97" s="17"/>
      <c r="N97" s="15" t="str">
        <f>入力シート!I104&amp;"　"&amp;入力シート!J104</f>
        <v>　</v>
      </c>
      <c r="O97" s="15" t="str">
        <f>入力シート!K104&amp;"　"&amp;入力シート!L104</f>
        <v>　</v>
      </c>
      <c r="P97" s="17"/>
      <c r="Q97" s="17">
        <v>28</v>
      </c>
      <c r="R97" s="17" t="str">
        <f>IFERROR(VLOOKUP(入力シート!M104,コード表!$M$2:$N$6,2,FALSE),"")</f>
        <v/>
      </c>
      <c r="S97" s="17">
        <f>入力シート!N104</f>
        <v>0</v>
      </c>
      <c r="T97" s="17">
        <f>入力シート!O104</f>
        <v>0</v>
      </c>
      <c r="U97" s="17" t="str">
        <f>IFERROR(VLOOKUP(T97,コード表!$H$3:$I$59,2,FALSE),"")</f>
        <v/>
      </c>
      <c r="V97" s="17"/>
      <c r="W97" s="17" t="str">
        <f>IF(入力シート!E104="","",入力シート!E104)</f>
        <v/>
      </c>
      <c r="X97" s="17"/>
      <c r="Y97" s="17"/>
      <c r="Z97" s="17"/>
      <c r="AA97" s="17"/>
      <c r="AB97" s="17"/>
      <c r="AC97" s="17" t="s">
        <v>33</v>
      </c>
    </row>
    <row r="98" spans="1:29">
      <c r="A98" s="17">
        <v>97</v>
      </c>
      <c r="B98" s="17"/>
      <c r="C98" s="17" t="str">
        <f>IF(入力シート!B105="","",入力シート!B105)</f>
        <v/>
      </c>
      <c r="D98" s="15" t="str">
        <f>IF(入力シート!C105="","",VLOOKUP(入力シート!C105,コード表!$B$2:$D$28,2,FALSE))</f>
        <v/>
      </c>
      <c r="E98" s="15" t="str">
        <f>IF(入力シート!C105="","",VLOOKUP(入力シート!C105,コード表!$B$2:$D$28,3,FALSE))</f>
        <v/>
      </c>
      <c r="F98" s="17"/>
      <c r="G98" s="17" t="str">
        <f>IF(入力シート!D105="","",入力シート!D105)</f>
        <v/>
      </c>
      <c r="H98" s="17" t="str">
        <f>IF(入力シート!F105="","",入力シート!F105)</f>
        <v/>
      </c>
      <c r="I98" s="17" t="str">
        <f>IF(入力シート!G105="","",入力シート!G105)</f>
        <v/>
      </c>
      <c r="J98" s="17" t="str">
        <f>IF(入力シート!H105="","",入力シート!H105)</f>
        <v/>
      </c>
      <c r="K98" s="17"/>
      <c r="L98" s="17"/>
      <c r="M98" s="17"/>
      <c r="N98" s="15" t="str">
        <f>入力シート!I105&amp;"　"&amp;入力シート!J105</f>
        <v>　</v>
      </c>
      <c r="O98" s="15" t="str">
        <f>入力シート!K105&amp;"　"&amp;入力シート!L105</f>
        <v>　</v>
      </c>
      <c r="P98" s="17"/>
      <c r="Q98" s="17">
        <v>28</v>
      </c>
      <c r="R98" s="17" t="str">
        <f>IFERROR(VLOOKUP(入力シート!M105,コード表!$M$2:$N$6,2,FALSE),"")</f>
        <v/>
      </c>
      <c r="S98" s="17">
        <f>入力シート!N105</f>
        <v>0</v>
      </c>
      <c r="T98" s="17">
        <f>入力シート!O105</f>
        <v>0</v>
      </c>
      <c r="U98" s="17" t="str">
        <f>IFERROR(VLOOKUP(T98,コード表!$H$3:$I$59,2,FALSE),"")</f>
        <v/>
      </c>
      <c r="V98" s="17"/>
      <c r="W98" s="17" t="str">
        <f>IF(入力シート!E105="","",入力シート!E105)</f>
        <v/>
      </c>
      <c r="X98" s="17"/>
      <c r="Y98" s="17"/>
      <c r="Z98" s="17"/>
      <c r="AA98" s="17"/>
      <c r="AB98" s="17"/>
      <c r="AC98" s="17" t="s">
        <v>33</v>
      </c>
    </row>
    <row r="99" spans="1:29">
      <c r="A99" s="17">
        <v>98</v>
      </c>
      <c r="B99" s="17"/>
      <c r="C99" s="17" t="str">
        <f>IF(入力シート!B106="","",入力シート!B106)</f>
        <v/>
      </c>
      <c r="D99" s="15" t="str">
        <f>IF(入力シート!C106="","",VLOOKUP(入力シート!C106,コード表!$B$2:$D$28,2,FALSE))</f>
        <v/>
      </c>
      <c r="E99" s="15" t="str">
        <f>IF(入力シート!C106="","",VLOOKUP(入力シート!C106,コード表!$B$2:$D$28,3,FALSE))</f>
        <v/>
      </c>
      <c r="F99" s="17"/>
      <c r="G99" s="17" t="str">
        <f>IF(入力シート!D106="","",入力シート!D106)</f>
        <v/>
      </c>
      <c r="H99" s="17" t="str">
        <f>IF(入力シート!F106="","",入力シート!F106)</f>
        <v/>
      </c>
      <c r="I99" s="17" t="str">
        <f>IF(入力シート!G106="","",入力シート!G106)</f>
        <v/>
      </c>
      <c r="J99" s="17" t="str">
        <f>IF(入力シート!H106="","",入力シート!H106)</f>
        <v/>
      </c>
      <c r="K99" s="17"/>
      <c r="L99" s="17"/>
      <c r="M99" s="17"/>
      <c r="N99" s="15" t="str">
        <f>入力シート!I106&amp;"　"&amp;入力シート!J106</f>
        <v>　</v>
      </c>
      <c r="O99" s="15" t="str">
        <f>入力シート!K106&amp;"　"&amp;入力シート!L106</f>
        <v>　</v>
      </c>
      <c r="P99" s="17"/>
      <c r="Q99" s="17">
        <v>28</v>
      </c>
      <c r="R99" s="17" t="str">
        <f>IFERROR(VLOOKUP(入力シート!M106,コード表!$M$2:$N$6,2,FALSE),"")</f>
        <v/>
      </c>
      <c r="S99" s="17">
        <f>入力シート!N106</f>
        <v>0</v>
      </c>
      <c r="T99" s="17">
        <f>入力シート!O106</f>
        <v>0</v>
      </c>
      <c r="U99" s="17" t="str">
        <f>IFERROR(VLOOKUP(T99,コード表!$H$3:$I$59,2,FALSE),"")</f>
        <v/>
      </c>
      <c r="V99" s="17"/>
      <c r="W99" s="17" t="str">
        <f>IF(入力シート!E106="","",入力シート!E106)</f>
        <v/>
      </c>
      <c r="X99" s="17"/>
      <c r="Y99" s="17"/>
      <c r="Z99" s="17"/>
      <c r="AA99" s="17"/>
      <c r="AB99" s="17"/>
      <c r="AC99" s="17" t="s">
        <v>33</v>
      </c>
    </row>
    <row r="100" spans="1:29">
      <c r="A100" s="17">
        <v>99</v>
      </c>
      <c r="B100" s="17"/>
      <c r="C100" s="17" t="str">
        <f>IF(入力シート!B107="","",入力シート!B107)</f>
        <v/>
      </c>
      <c r="D100" s="15" t="str">
        <f>IF(入力シート!C107="","",VLOOKUP(入力シート!C107,コード表!$B$2:$D$28,2,FALSE))</f>
        <v/>
      </c>
      <c r="E100" s="15" t="str">
        <f>IF(入力シート!C107="","",VLOOKUP(入力シート!C107,コード表!$B$2:$D$28,3,FALSE))</f>
        <v/>
      </c>
      <c r="F100" s="17"/>
      <c r="G100" s="17" t="str">
        <f>IF(入力シート!D107="","",入力シート!D107)</f>
        <v/>
      </c>
      <c r="H100" s="17" t="str">
        <f>IF(入力シート!F107="","",入力シート!F107)</f>
        <v/>
      </c>
      <c r="I100" s="17" t="str">
        <f>IF(入力シート!G107="","",入力シート!G107)</f>
        <v/>
      </c>
      <c r="J100" s="17" t="str">
        <f>IF(入力シート!H107="","",入力シート!H107)</f>
        <v/>
      </c>
      <c r="K100" s="17"/>
      <c r="L100" s="17"/>
      <c r="M100" s="17"/>
      <c r="N100" s="15" t="str">
        <f>入力シート!I107&amp;"　"&amp;入力シート!J107</f>
        <v>　</v>
      </c>
      <c r="O100" s="15" t="str">
        <f>入力シート!K107&amp;"　"&amp;入力シート!L107</f>
        <v>　</v>
      </c>
      <c r="P100" s="17"/>
      <c r="Q100" s="17">
        <v>28</v>
      </c>
      <c r="R100" s="17" t="str">
        <f>IFERROR(VLOOKUP(入力シート!M107,コード表!$M$2:$N$6,2,FALSE),"")</f>
        <v/>
      </c>
      <c r="S100" s="17">
        <f>入力シート!N107</f>
        <v>0</v>
      </c>
      <c r="T100" s="17">
        <f>入力シート!O107</f>
        <v>0</v>
      </c>
      <c r="U100" s="17" t="str">
        <f>IFERROR(VLOOKUP(T100,コード表!$H$3:$I$59,2,FALSE),"")</f>
        <v/>
      </c>
      <c r="V100" s="17"/>
      <c r="W100" s="17" t="str">
        <f>IF(入力シート!E107="","",入力シート!E107)</f>
        <v/>
      </c>
      <c r="X100" s="17"/>
      <c r="Y100" s="17"/>
      <c r="Z100" s="17"/>
      <c r="AA100" s="17"/>
      <c r="AB100" s="17"/>
      <c r="AC100" s="17" t="s">
        <v>33</v>
      </c>
    </row>
    <row r="101" spans="1:29">
      <c r="A101" s="17">
        <v>100</v>
      </c>
      <c r="B101" s="17"/>
      <c r="C101" s="17" t="str">
        <f>IF(入力シート!B108="","",入力シート!B108)</f>
        <v/>
      </c>
      <c r="D101" s="15" t="str">
        <f>IF(入力シート!C108="","",VLOOKUP(入力シート!C108,コード表!$B$2:$D$28,2,FALSE))</f>
        <v/>
      </c>
      <c r="E101" s="15" t="str">
        <f>IF(入力シート!C108="","",VLOOKUP(入力シート!C108,コード表!$B$2:$D$28,3,FALSE))</f>
        <v/>
      </c>
      <c r="F101" s="17"/>
      <c r="G101" s="17" t="str">
        <f>IF(入力シート!D108="","",入力シート!D108)</f>
        <v/>
      </c>
      <c r="H101" s="17" t="str">
        <f>IF(入力シート!F108="","",入力シート!F108)</f>
        <v/>
      </c>
      <c r="I101" s="17" t="str">
        <f>IF(入力シート!G108="","",入力シート!G108)</f>
        <v/>
      </c>
      <c r="J101" s="17" t="str">
        <f>IF(入力シート!H108="","",入力シート!H108)</f>
        <v/>
      </c>
      <c r="K101" s="17"/>
      <c r="L101" s="17"/>
      <c r="M101" s="17"/>
      <c r="N101" s="15" t="str">
        <f>入力シート!I108&amp;"　"&amp;入力シート!J108</f>
        <v>　</v>
      </c>
      <c r="O101" s="15" t="str">
        <f>入力シート!K108&amp;"　"&amp;入力シート!L108</f>
        <v>　</v>
      </c>
      <c r="P101" s="17"/>
      <c r="Q101" s="17">
        <v>28</v>
      </c>
      <c r="R101" s="17" t="str">
        <f>IFERROR(VLOOKUP(入力シート!M108,コード表!$M$2:$N$6,2,FALSE),"")</f>
        <v/>
      </c>
      <c r="S101" s="17">
        <f>入力シート!N108</f>
        <v>0</v>
      </c>
      <c r="T101" s="17">
        <f>入力シート!O108</f>
        <v>0</v>
      </c>
      <c r="U101" s="17" t="str">
        <f>IFERROR(VLOOKUP(T101,コード表!$H$3:$I$59,2,FALSE),"")</f>
        <v/>
      </c>
      <c r="V101" s="17"/>
      <c r="W101" s="17" t="str">
        <f>IF(入力シート!E108="","",入力シート!E108)</f>
        <v/>
      </c>
      <c r="X101" s="17"/>
      <c r="Y101" s="17"/>
      <c r="Z101" s="17"/>
      <c r="AA101" s="17"/>
      <c r="AB101" s="17"/>
      <c r="AC101" s="17" t="s">
        <v>33</v>
      </c>
    </row>
    <row r="102" spans="1:29">
      <c r="A102" s="17">
        <v>101</v>
      </c>
      <c r="B102" s="17"/>
      <c r="C102" s="17" t="str">
        <f>IF(入力シート!B109="","",入力シート!B109)</f>
        <v/>
      </c>
      <c r="D102" s="15" t="str">
        <f>IF(入力シート!C109="","",VLOOKUP(入力シート!C109,コード表!$B$2:$D$28,2,FALSE))</f>
        <v/>
      </c>
      <c r="E102" s="15" t="str">
        <f>IF(入力シート!C109="","",VLOOKUP(入力シート!C109,コード表!$B$2:$D$28,3,FALSE))</f>
        <v/>
      </c>
      <c r="F102" s="17"/>
      <c r="G102" s="17" t="str">
        <f>IF(入力シート!D109="","",入力シート!D109)</f>
        <v/>
      </c>
      <c r="H102" s="17" t="str">
        <f>IF(入力シート!F109="","",入力シート!F109)</f>
        <v/>
      </c>
      <c r="I102" s="17" t="str">
        <f>IF(入力シート!G109="","",入力シート!G109)</f>
        <v/>
      </c>
      <c r="J102" s="17" t="str">
        <f>IF(入力シート!H109="","",入力シート!H109)</f>
        <v/>
      </c>
      <c r="K102" s="17"/>
      <c r="L102" s="17"/>
      <c r="M102" s="17"/>
      <c r="N102" s="15" t="str">
        <f>入力シート!I109&amp;"　"&amp;入力シート!J109</f>
        <v>　</v>
      </c>
      <c r="O102" s="15" t="str">
        <f>入力シート!K109&amp;"　"&amp;入力シート!L109</f>
        <v>　</v>
      </c>
      <c r="P102" s="17"/>
      <c r="Q102" s="17">
        <v>28</v>
      </c>
      <c r="R102" s="17" t="str">
        <f>IFERROR(VLOOKUP(入力シート!M109,コード表!$M$2:$N$6,2,FALSE),"")</f>
        <v/>
      </c>
      <c r="S102" s="17">
        <f>入力シート!N109</f>
        <v>0</v>
      </c>
      <c r="T102" s="17">
        <f>入力シート!O109</f>
        <v>0</v>
      </c>
      <c r="U102" s="17" t="str">
        <f>IFERROR(VLOOKUP(T102,コード表!$H$3:$I$59,2,FALSE),"")</f>
        <v/>
      </c>
      <c r="V102" s="17"/>
      <c r="W102" s="17" t="str">
        <f>IF(入力シート!E109="","",入力シート!E109)</f>
        <v/>
      </c>
      <c r="X102" s="17"/>
      <c r="Y102" s="17"/>
      <c r="Z102" s="17"/>
      <c r="AA102" s="17"/>
      <c r="AB102" s="17"/>
      <c r="AC102" s="17" t="s">
        <v>33</v>
      </c>
    </row>
    <row r="103" spans="1:29">
      <c r="A103" s="17">
        <v>102</v>
      </c>
      <c r="B103" s="17"/>
      <c r="C103" s="17" t="str">
        <f>IF(入力シート!B110="","",入力シート!B110)</f>
        <v/>
      </c>
      <c r="D103" s="15" t="str">
        <f>IF(入力シート!C110="","",VLOOKUP(入力シート!C110,コード表!$B$2:$D$28,2,FALSE))</f>
        <v/>
      </c>
      <c r="E103" s="15" t="str">
        <f>IF(入力シート!C110="","",VLOOKUP(入力シート!C110,コード表!$B$2:$D$28,3,FALSE))</f>
        <v/>
      </c>
      <c r="F103" s="17"/>
      <c r="G103" s="17" t="str">
        <f>IF(入力シート!D110="","",入力シート!D110)</f>
        <v/>
      </c>
      <c r="H103" s="17" t="str">
        <f>IF(入力シート!F110="","",入力シート!F110)</f>
        <v/>
      </c>
      <c r="I103" s="17" t="str">
        <f>IF(入力シート!G110="","",入力シート!G110)</f>
        <v/>
      </c>
      <c r="J103" s="17" t="str">
        <f>IF(入力シート!H110="","",入力シート!H110)</f>
        <v/>
      </c>
      <c r="K103" s="17"/>
      <c r="L103" s="17"/>
      <c r="M103" s="17"/>
      <c r="N103" s="15" t="str">
        <f>入力シート!I110&amp;"　"&amp;入力シート!J110</f>
        <v>　</v>
      </c>
      <c r="O103" s="15" t="str">
        <f>入力シート!K110&amp;"　"&amp;入力シート!L110</f>
        <v>　</v>
      </c>
      <c r="P103" s="17"/>
      <c r="Q103" s="17">
        <v>28</v>
      </c>
      <c r="R103" s="17" t="str">
        <f>IFERROR(VLOOKUP(入力シート!M110,コード表!$M$2:$N$6,2,FALSE),"")</f>
        <v/>
      </c>
      <c r="S103" s="17">
        <f>入力シート!N110</f>
        <v>0</v>
      </c>
      <c r="T103" s="17">
        <f>入力シート!O110</f>
        <v>0</v>
      </c>
      <c r="U103" s="17" t="str">
        <f>IFERROR(VLOOKUP(T103,コード表!$H$3:$I$59,2,FALSE),"")</f>
        <v/>
      </c>
      <c r="V103" s="17"/>
      <c r="W103" s="17" t="str">
        <f>IF(入力シート!E110="","",入力シート!E110)</f>
        <v/>
      </c>
      <c r="X103" s="17"/>
      <c r="Y103" s="17"/>
      <c r="Z103" s="17"/>
      <c r="AA103" s="17"/>
      <c r="AB103" s="17"/>
      <c r="AC103" s="17" t="s">
        <v>33</v>
      </c>
    </row>
    <row r="104" spans="1:29">
      <c r="A104" s="17">
        <v>103</v>
      </c>
      <c r="B104" s="17"/>
      <c r="C104" s="17" t="str">
        <f>IF(入力シート!B111="","",入力シート!B111)</f>
        <v/>
      </c>
      <c r="D104" s="15" t="str">
        <f>IF(入力シート!C111="","",VLOOKUP(入力シート!C111,コード表!$B$2:$D$28,2,FALSE))</f>
        <v/>
      </c>
      <c r="E104" s="15" t="str">
        <f>IF(入力シート!C111="","",VLOOKUP(入力シート!C111,コード表!$B$2:$D$28,3,FALSE))</f>
        <v/>
      </c>
      <c r="F104" s="17"/>
      <c r="G104" s="17" t="str">
        <f>IF(入力シート!D111="","",入力シート!D111)</f>
        <v/>
      </c>
      <c r="H104" s="17" t="str">
        <f>IF(入力シート!F111="","",入力シート!F111)</f>
        <v/>
      </c>
      <c r="I104" s="17" t="str">
        <f>IF(入力シート!G111="","",入力シート!G111)</f>
        <v/>
      </c>
      <c r="J104" s="17" t="str">
        <f>IF(入力シート!H111="","",入力シート!H111)</f>
        <v/>
      </c>
      <c r="K104" s="17"/>
      <c r="L104" s="17"/>
      <c r="M104" s="17"/>
      <c r="N104" s="15" t="str">
        <f>入力シート!I111&amp;"　"&amp;入力シート!J111</f>
        <v>　</v>
      </c>
      <c r="O104" s="15" t="str">
        <f>入力シート!K111&amp;"　"&amp;入力シート!L111</f>
        <v>　</v>
      </c>
      <c r="P104" s="17"/>
      <c r="Q104" s="17">
        <v>28</v>
      </c>
      <c r="R104" s="17" t="str">
        <f>IFERROR(VLOOKUP(入力シート!M111,コード表!$M$2:$N$6,2,FALSE),"")</f>
        <v/>
      </c>
      <c r="S104" s="17">
        <f>入力シート!N111</f>
        <v>0</v>
      </c>
      <c r="T104" s="17">
        <f>入力シート!O111</f>
        <v>0</v>
      </c>
      <c r="U104" s="17" t="str">
        <f>IFERROR(VLOOKUP(T104,コード表!$H$3:$I$59,2,FALSE),"")</f>
        <v/>
      </c>
      <c r="V104" s="17"/>
      <c r="W104" s="17" t="str">
        <f>IF(入力シート!E111="","",入力シート!E111)</f>
        <v/>
      </c>
      <c r="X104" s="17"/>
      <c r="Y104" s="17"/>
      <c r="Z104" s="17"/>
      <c r="AA104" s="17"/>
      <c r="AB104" s="17"/>
      <c r="AC104" s="17" t="s">
        <v>33</v>
      </c>
    </row>
    <row r="105" spans="1:29">
      <c r="A105" s="17">
        <v>104</v>
      </c>
      <c r="B105" s="17"/>
      <c r="C105" s="17" t="str">
        <f>IF(入力シート!B112="","",入力シート!B112)</f>
        <v/>
      </c>
      <c r="D105" s="15" t="str">
        <f>IF(入力シート!C112="","",VLOOKUP(入力シート!C112,コード表!$B$2:$D$28,2,FALSE))</f>
        <v/>
      </c>
      <c r="E105" s="15" t="str">
        <f>IF(入力シート!C112="","",VLOOKUP(入力シート!C112,コード表!$B$2:$D$28,3,FALSE))</f>
        <v/>
      </c>
      <c r="F105" s="17"/>
      <c r="G105" s="17" t="str">
        <f>IF(入力シート!D112="","",入力シート!D112)</f>
        <v/>
      </c>
      <c r="H105" s="17" t="str">
        <f>IF(入力シート!F112="","",入力シート!F112)</f>
        <v/>
      </c>
      <c r="I105" s="17" t="str">
        <f>IF(入力シート!G112="","",入力シート!G112)</f>
        <v/>
      </c>
      <c r="J105" s="17" t="str">
        <f>IF(入力シート!H112="","",入力シート!H112)</f>
        <v/>
      </c>
      <c r="K105" s="17"/>
      <c r="L105" s="17"/>
      <c r="M105" s="17"/>
      <c r="N105" s="15" t="str">
        <f>入力シート!I112&amp;"　"&amp;入力シート!J112</f>
        <v>　</v>
      </c>
      <c r="O105" s="15" t="str">
        <f>入力シート!K112&amp;"　"&amp;入力シート!L112</f>
        <v>　</v>
      </c>
      <c r="P105" s="17"/>
      <c r="Q105" s="17">
        <v>28</v>
      </c>
      <c r="R105" s="17" t="str">
        <f>IFERROR(VLOOKUP(入力シート!M112,コード表!$M$2:$N$6,2,FALSE),"")</f>
        <v/>
      </c>
      <c r="S105" s="17">
        <f>入力シート!N112</f>
        <v>0</v>
      </c>
      <c r="T105" s="17">
        <f>入力シート!O112</f>
        <v>0</v>
      </c>
      <c r="U105" s="17" t="str">
        <f>IFERROR(VLOOKUP(T105,コード表!$H$3:$I$59,2,FALSE),"")</f>
        <v/>
      </c>
      <c r="V105" s="17"/>
      <c r="W105" s="17" t="str">
        <f>IF(入力シート!E112="","",入力シート!E112)</f>
        <v/>
      </c>
      <c r="X105" s="17"/>
      <c r="Y105" s="17"/>
      <c r="Z105" s="17"/>
      <c r="AA105" s="17"/>
      <c r="AB105" s="17"/>
      <c r="AC105" s="17" t="s">
        <v>33</v>
      </c>
    </row>
    <row r="106" spans="1:29">
      <c r="A106" s="17">
        <v>105</v>
      </c>
      <c r="B106" s="17"/>
      <c r="C106" s="17" t="str">
        <f>IF(入力シート!B113="","",入力シート!B113)</f>
        <v/>
      </c>
      <c r="D106" s="15" t="str">
        <f>IF(入力シート!C113="","",VLOOKUP(入力シート!C113,コード表!$B$2:$D$28,2,FALSE))</f>
        <v/>
      </c>
      <c r="E106" s="15" t="str">
        <f>IF(入力シート!C113="","",VLOOKUP(入力シート!C113,コード表!$B$2:$D$28,3,FALSE))</f>
        <v/>
      </c>
      <c r="F106" s="17"/>
      <c r="G106" s="17" t="str">
        <f>IF(入力シート!D113="","",入力シート!D113)</f>
        <v/>
      </c>
      <c r="H106" s="17" t="str">
        <f>IF(入力シート!F113="","",入力シート!F113)</f>
        <v/>
      </c>
      <c r="I106" s="17" t="str">
        <f>IF(入力シート!G113="","",入力シート!G113)</f>
        <v/>
      </c>
      <c r="J106" s="17" t="str">
        <f>IF(入力シート!H113="","",入力シート!H113)</f>
        <v/>
      </c>
      <c r="K106" s="17"/>
      <c r="L106" s="17"/>
      <c r="M106" s="17"/>
      <c r="N106" s="15" t="str">
        <f>入力シート!I113&amp;"　"&amp;入力シート!J113</f>
        <v>　</v>
      </c>
      <c r="O106" s="15" t="str">
        <f>入力シート!K113&amp;"　"&amp;入力シート!L113</f>
        <v>　</v>
      </c>
      <c r="P106" s="17"/>
      <c r="Q106" s="17">
        <v>28</v>
      </c>
      <c r="R106" s="17" t="str">
        <f>IFERROR(VLOOKUP(入力シート!M113,コード表!$M$2:$N$6,2,FALSE),"")</f>
        <v/>
      </c>
      <c r="S106" s="17">
        <f>入力シート!N113</f>
        <v>0</v>
      </c>
      <c r="T106" s="17">
        <f>入力シート!O113</f>
        <v>0</v>
      </c>
      <c r="U106" s="17" t="str">
        <f>IFERROR(VLOOKUP(T106,コード表!$H$3:$I$59,2,FALSE),"")</f>
        <v/>
      </c>
      <c r="V106" s="17"/>
      <c r="W106" s="17" t="str">
        <f>IF(入力シート!E113="","",入力シート!E113)</f>
        <v/>
      </c>
      <c r="X106" s="17"/>
      <c r="Y106" s="17"/>
      <c r="Z106" s="17"/>
      <c r="AA106" s="17"/>
      <c r="AB106" s="17"/>
      <c r="AC106" s="17" t="s">
        <v>33</v>
      </c>
    </row>
    <row r="107" spans="1:29">
      <c r="A107" s="17">
        <v>106</v>
      </c>
      <c r="B107" s="17"/>
      <c r="C107" s="17" t="str">
        <f>IF(入力シート!B114="","",入力シート!B114)</f>
        <v/>
      </c>
      <c r="D107" s="15" t="str">
        <f>IF(入力シート!C114="","",VLOOKUP(入力シート!C114,コード表!$B$2:$D$28,2,FALSE))</f>
        <v/>
      </c>
      <c r="E107" s="15" t="str">
        <f>IF(入力シート!C114="","",VLOOKUP(入力シート!C114,コード表!$B$2:$D$28,3,FALSE))</f>
        <v/>
      </c>
      <c r="F107" s="17"/>
      <c r="G107" s="17" t="str">
        <f>IF(入力シート!D114="","",入力シート!D114)</f>
        <v/>
      </c>
      <c r="H107" s="17" t="str">
        <f>IF(入力シート!F114="","",入力シート!F114)</f>
        <v/>
      </c>
      <c r="I107" s="17" t="str">
        <f>IF(入力シート!G114="","",入力シート!G114)</f>
        <v/>
      </c>
      <c r="J107" s="17" t="str">
        <f>IF(入力シート!H114="","",入力シート!H114)</f>
        <v/>
      </c>
      <c r="K107" s="17"/>
      <c r="L107" s="17"/>
      <c r="M107" s="17"/>
      <c r="N107" s="15" t="str">
        <f>入力シート!I114&amp;"　"&amp;入力シート!J114</f>
        <v>　</v>
      </c>
      <c r="O107" s="15" t="str">
        <f>入力シート!K114&amp;"　"&amp;入力シート!L114</f>
        <v>　</v>
      </c>
      <c r="P107" s="17"/>
      <c r="Q107" s="17">
        <v>28</v>
      </c>
      <c r="R107" s="17" t="str">
        <f>IFERROR(VLOOKUP(入力シート!M114,コード表!$M$2:$N$6,2,FALSE),"")</f>
        <v/>
      </c>
      <c r="S107" s="17">
        <f>入力シート!N114</f>
        <v>0</v>
      </c>
      <c r="T107" s="17">
        <f>入力シート!O114</f>
        <v>0</v>
      </c>
      <c r="U107" s="17" t="str">
        <f>IFERROR(VLOOKUP(T107,コード表!$H$3:$I$59,2,FALSE),"")</f>
        <v/>
      </c>
      <c r="V107" s="17"/>
      <c r="W107" s="17" t="str">
        <f>IF(入力シート!E114="","",入力シート!E114)</f>
        <v/>
      </c>
      <c r="X107" s="17"/>
      <c r="Y107" s="17"/>
      <c r="Z107" s="17"/>
      <c r="AA107" s="17"/>
      <c r="AB107" s="17"/>
      <c r="AC107" s="17" t="s">
        <v>33</v>
      </c>
    </row>
    <row r="108" spans="1:29">
      <c r="A108" s="17">
        <v>107</v>
      </c>
      <c r="B108" s="17"/>
      <c r="C108" s="17" t="str">
        <f>IF(入力シート!B115="","",入力シート!B115)</f>
        <v/>
      </c>
      <c r="D108" s="15" t="str">
        <f>IF(入力シート!C115="","",VLOOKUP(入力シート!C115,コード表!$B$2:$D$28,2,FALSE))</f>
        <v/>
      </c>
      <c r="E108" s="15" t="str">
        <f>IF(入力シート!C115="","",VLOOKUP(入力シート!C115,コード表!$B$2:$D$28,3,FALSE))</f>
        <v/>
      </c>
      <c r="F108" s="17"/>
      <c r="G108" s="17" t="str">
        <f>IF(入力シート!D115="","",入力シート!D115)</f>
        <v/>
      </c>
      <c r="H108" s="17" t="str">
        <f>IF(入力シート!F115="","",入力シート!F115)</f>
        <v/>
      </c>
      <c r="I108" s="17" t="str">
        <f>IF(入力シート!G115="","",入力シート!G115)</f>
        <v/>
      </c>
      <c r="J108" s="17" t="str">
        <f>IF(入力シート!H115="","",入力シート!H115)</f>
        <v/>
      </c>
      <c r="K108" s="17"/>
      <c r="L108" s="17"/>
      <c r="M108" s="17"/>
      <c r="N108" s="15" t="str">
        <f>入力シート!I115&amp;"　"&amp;入力シート!J115</f>
        <v>　</v>
      </c>
      <c r="O108" s="15" t="str">
        <f>入力シート!K115&amp;"　"&amp;入力シート!L115</f>
        <v>　</v>
      </c>
      <c r="P108" s="17"/>
      <c r="Q108" s="17">
        <v>28</v>
      </c>
      <c r="R108" s="17" t="str">
        <f>IFERROR(VLOOKUP(入力シート!M115,コード表!$M$2:$N$6,2,FALSE),"")</f>
        <v/>
      </c>
      <c r="S108" s="17">
        <f>入力シート!N115</f>
        <v>0</v>
      </c>
      <c r="T108" s="17">
        <f>入力シート!O115</f>
        <v>0</v>
      </c>
      <c r="U108" s="17" t="str">
        <f>IFERROR(VLOOKUP(T108,コード表!$H$3:$I$59,2,FALSE),"")</f>
        <v/>
      </c>
      <c r="V108" s="17"/>
      <c r="W108" s="17" t="str">
        <f>IF(入力シート!E115="","",入力シート!E115)</f>
        <v/>
      </c>
      <c r="X108" s="17"/>
      <c r="Y108" s="17"/>
      <c r="Z108" s="17"/>
      <c r="AA108" s="17"/>
      <c r="AB108" s="17"/>
      <c r="AC108" s="17" t="s">
        <v>33</v>
      </c>
    </row>
    <row r="109" spans="1:29">
      <c r="A109" s="17">
        <v>108</v>
      </c>
      <c r="B109" s="17"/>
      <c r="C109" s="17" t="str">
        <f>IF(入力シート!B116="","",入力シート!B116)</f>
        <v/>
      </c>
      <c r="D109" s="15" t="str">
        <f>IF(入力シート!C116="","",VLOOKUP(入力シート!C116,コード表!$B$2:$D$28,2,FALSE))</f>
        <v/>
      </c>
      <c r="E109" s="15" t="str">
        <f>IF(入力シート!C116="","",VLOOKUP(入力シート!C116,コード表!$B$2:$D$28,3,FALSE))</f>
        <v/>
      </c>
      <c r="F109" s="17"/>
      <c r="G109" s="17" t="str">
        <f>IF(入力シート!D116="","",入力シート!D116)</f>
        <v/>
      </c>
      <c r="H109" s="17" t="str">
        <f>IF(入力シート!F116="","",入力シート!F116)</f>
        <v/>
      </c>
      <c r="I109" s="17" t="str">
        <f>IF(入力シート!G116="","",入力シート!G116)</f>
        <v/>
      </c>
      <c r="J109" s="17" t="str">
        <f>IF(入力シート!H116="","",入力シート!H116)</f>
        <v/>
      </c>
      <c r="K109" s="17"/>
      <c r="L109" s="17"/>
      <c r="M109" s="17"/>
      <c r="N109" s="15" t="str">
        <f>入力シート!I116&amp;"　"&amp;入力シート!J116</f>
        <v>　</v>
      </c>
      <c r="O109" s="15" t="str">
        <f>入力シート!K116&amp;"　"&amp;入力シート!L116</f>
        <v>　</v>
      </c>
      <c r="P109" s="17"/>
      <c r="Q109" s="17">
        <v>28</v>
      </c>
      <c r="R109" s="17" t="str">
        <f>IFERROR(VLOOKUP(入力シート!M116,コード表!$M$2:$N$6,2,FALSE),"")</f>
        <v/>
      </c>
      <c r="S109" s="17">
        <f>入力シート!N116</f>
        <v>0</v>
      </c>
      <c r="T109" s="17">
        <f>入力シート!O116</f>
        <v>0</v>
      </c>
      <c r="U109" s="17" t="str">
        <f>IFERROR(VLOOKUP(T109,コード表!$H$3:$I$59,2,FALSE),"")</f>
        <v/>
      </c>
      <c r="V109" s="17"/>
      <c r="W109" s="17" t="str">
        <f>IF(入力シート!E116="","",入力シート!E116)</f>
        <v/>
      </c>
      <c r="X109" s="17"/>
      <c r="Y109" s="17"/>
      <c r="Z109" s="17"/>
      <c r="AA109" s="17"/>
      <c r="AB109" s="17"/>
      <c r="AC109" s="17" t="s">
        <v>33</v>
      </c>
    </row>
    <row r="110" spans="1:29">
      <c r="A110" s="17">
        <v>109</v>
      </c>
      <c r="B110" s="17"/>
      <c r="C110" s="17" t="str">
        <f>IF(入力シート!B117="","",入力シート!B117)</f>
        <v/>
      </c>
      <c r="D110" s="15" t="str">
        <f>IF(入力シート!C117="","",VLOOKUP(入力シート!C117,コード表!$B$2:$D$28,2,FALSE))</f>
        <v/>
      </c>
      <c r="E110" s="15" t="str">
        <f>IF(入力シート!C117="","",VLOOKUP(入力シート!C117,コード表!$B$2:$D$28,3,FALSE))</f>
        <v/>
      </c>
      <c r="F110" s="17"/>
      <c r="G110" s="17" t="str">
        <f>IF(入力シート!D117="","",入力シート!D117)</f>
        <v/>
      </c>
      <c r="H110" s="17" t="str">
        <f>IF(入力シート!F117="","",入力シート!F117)</f>
        <v/>
      </c>
      <c r="I110" s="17" t="str">
        <f>IF(入力シート!G117="","",入力シート!G117)</f>
        <v/>
      </c>
      <c r="J110" s="17" t="str">
        <f>IF(入力シート!H117="","",入力シート!H117)</f>
        <v/>
      </c>
      <c r="K110" s="17"/>
      <c r="L110" s="17"/>
      <c r="M110" s="17"/>
      <c r="N110" s="15" t="str">
        <f>入力シート!I117&amp;"　"&amp;入力シート!J117</f>
        <v>　</v>
      </c>
      <c r="O110" s="15" t="str">
        <f>入力シート!K117&amp;"　"&amp;入力シート!L117</f>
        <v>　</v>
      </c>
      <c r="P110" s="17"/>
      <c r="Q110" s="17">
        <v>28</v>
      </c>
      <c r="R110" s="17" t="str">
        <f>IFERROR(VLOOKUP(入力シート!M117,コード表!$M$2:$N$6,2,FALSE),"")</f>
        <v/>
      </c>
      <c r="S110" s="17">
        <f>入力シート!N117</f>
        <v>0</v>
      </c>
      <c r="T110" s="17">
        <f>入力シート!O117</f>
        <v>0</v>
      </c>
      <c r="U110" s="17" t="str">
        <f>IFERROR(VLOOKUP(T110,コード表!$H$3:$I$59,2,FALSE),"")</f>
        <v/>
      </c>
      <c r="V110" s="17"/>
      <c r="W110" s="17" t="str">
        <f>IF(入力シート!E117="","",入力シート!E117)</f>
        <v/>
      </c>
      <c r="X110" s="17"/>
      <c r="Y110" s="17"/>
      <c r="Z110" s="17"/>
      <c r="AA110" s="17"/>
      <c r="AB110" s="17"/>
      <c r="AC110" s="17" t="s">
        <v>33</v>
      </c>
    </row>
    <row r="111" spans="1:29">
      <c r="A111" s="17">
        <v>110</v>
      </c>
      <c r="B111" s="17"/>
      <c r="C111" s="17" t="str">
        <f>IF(入力シート!B118="","",入力シート!B118)</f>
        <v/>
      </c>
      <c r="D111" s="15" t="str">
        <f>IF(入力シート!C118="","",VLOOKUP(入力シート!C118,コード表!$B$2:$D$28,2,FALSE))</f>
        <v/>
      </c>
      <c r="E111" s="15" t="str">
        <f>IF(入力シート!C118="","",VLOOKUP(入力シート!C118,コード表!$B$2:$D$28,3,FALSE))</f>
        <v/>
      </c>
      <c r="F111" s="17"/>
      <c r="G111" s="17" t="str">
        <f>IF(入力シート!D118="","",入力シート!D118)</f>
        <v/>
      </c>
      <c r="H111" s="17" t="str">
        <f>IF(入力シート!F118="","",入力シート!F118)</f>
        <v/>
      </c>
      <c r="I111" s="17" t="str">
        <f>IF(入力シート!G118="","",入力シート!G118)</f>
        <v/>
      </c>
      <c r="J111" s="17" t="str">
        <f>IF(入力シート!H118="","",入力シート!H118)</f>
        <v/>
      </c>
      <c r="K111" s="17"/>
      <c r="L111" s="17"/>
      <c r="M111" s="17"/>
      <c r="N111" s="15" t="str">
        <f>入力シート!I118&amp;"　"&amp;入力シート!J118</f>
        <v>　</v>
      </c>
      <c r="O111" s="15" t="str">
        <f>入力シート!K118&amp;"　"&amp;入力シート!L118</f>
        <v>　</v>
      </c>
      <c r="P111" s="17"/>
      <c r="Q111" s="17">
        <v>28</v>
      </c>
      <c r="R111" s="17" t="str">
        <f>IFERROR(VLOOKUP(入力シート!M118,コード表!$M$2:$N$6,2,FALSE),"")</f>
        <v/>
      </c>
      <c r="S111" s="17">
        <f>入力シート!N118</f>
        <v>0</v>
      </c>
      <c r="T111" s="17">
        <f>入力シート!O118</f>
        <v>0</v>
      </c>
      <c r="U111" s="17" t="str">
        <f>IFERROR(VLOOKUP(T111,コード表!$H$3:$I$59,2,FALSE),"")</f>
        <v/>
      </c>
      <c r="V111" s="17"/>
      <c r="W111" s="17" t="str">
        <f>IF(入力シート!E118="","",入力シート!E118)</f>
        <v/>
      </c>
      <c r="X111" s="17"/>
      <c r="Y111" s="17"/>
      <c r="Z111" s="17"/>
      <c r="AA111" s="17"/>
      <c r="AB111" s="17"/>
      <c r="AC111" s="17" t="s">
        <v>33</v>
      </c>
    </row>
    <row r="112" spans="1:29">
      <c r="A112" s="17">
        <v>111</v>
      </c>
      <c r="B112" s="17"/>
      <c r="C112" s="17" t="str">
        <f>IF(入力シート!B119="","",入力シート!B119)</f>
        <v/>
      </c>
      <c r="D112" s="15" t="str">
        <f>IF(入力シート!C119="","",VLOOKUP(入力シート!C119,コード表!$B$2:$D$28,2,FALSE))</f>
        <v/>
      </c>
      <c r="E112" s="15" t="str">
        <f>IF(入力シート!C119="","",VLOOKUP(入力シート!C119,コード表!$B$2:$D$28,3,FALSE))</f>
        <v/>
      </c>
      <c r="F112" s="17"/>
      <c r="G112" s="17" t="str">
        <f>IF(入力シート!D119="","",入力シート!D119)</f>
        <v/>
      </c>
      <c r="H112" s="17" t="str">
        <f>IF(入力シート!F119="","",入力シート!F119)</f>
        <v/>
      </c>
      <c r="I112" s="17" t="str">
        <f>IF(入力シート!G119="","",入力シート!G119)</f>
        <v/>
      </c>
      <c r="J112" s="17" t="str">
        <f>IF(入力シート!H119="","",入力シート!H119)</f>
        <v/>
      </c>
      <c r="K112" s="17"/>
      <c r="L112" s="17"/>
      <c r="M112" s="17"/>
      <c r="N112" s="15" t="str">
        <f>入力シート!I119&amp;"　"&amp;入力シート!J119</f>
        <v>　</v>
      </c>
      <c r="O112" s="15" t="str">
        <f>入力シート!K119&amp;"　"&amp;入力シート!L119</f>
        <v>　</v>
      </c>
      <c r="P112" s="17"/>
      <c r="Q112" s="17">
        <v>28</v>
      </c>
      <c r="R112" s="17" t="str">
        <f>IFERROR(VLOOKUP(入力シート!M119,コード表!$M$2:$N$6,2,FALSE),"")</f>
        <v/>
      </c>
      <c r="S112" s="17">
        <f>入力シート!N119</f>
        <v>0</v>
      </c>
      <c r="T112" s="17">
        <f>入力シート!O119</f>
        <v>0</v>
      </c>
      <c r="U112" s="17" t="str">
        <f>IFERROR(VLOOKUP(T112,コード表!$H$3:$I$59,2,FALSE),"")</f>
        <v/>
      </c>
      <c r="V112" s="17"/>
      <c r="W112" s="17" t="str">
        <f>IF(入力シート!E119="","",入力シート!E119)</f>
        <v/>
      </c>
      <c r="X112" s="17"/>
      <c r="Y112" s="17"/>
      <c r="Z112" s="17"/>
      <c r="AA112" s="17"/>
      <c r="AB112" s="17"/>
      <c r="AC112" s="17" t="s">
        <v>33</v>
      </c>
    </row>
    <row r="113" spans="1:29">
      <c r="A113" s="17">
        <v>112</v>
      </c>
      <c r="B113" s="17"/>
      <c r="C113" s="17" t="str">
        <f>IF(入力シート!B120="","",入力シート!B120)</f>
        <v/>
      </c>
      <c r="D113" s="15" t="str">
        <f>IF(入力シート!C120="","",VLOOKUP(入力シート!C120,コード表!$B$2:$D$28,2,FALSE))</f>
        <v/>
      </c>
      <c r="E113" s="15" t="str">
        <f>IF(入力シート!C120="","",VLOOKUP(入力シート!C120,コード表!$B$2:$D$28,3,FALSE))</f>
        <v/>
      </c>
      <c r="F113" s="17"/>
      <c r="G113" s="17" t="str">
        <f>IF(入力シート!D120="","",入力シート!D120)</f>
        <v/>
      </c>
      <c r="H113" s="17" t="str">
        <f>IF(入力シート!F120="","",入力シート!F120)</f>
        <v/>
      </c>
      <c r="I113" s="17" t="str">
        <f>IF(入力シート!G120="","",入力シート!G120)</f>
        <v/>
      </c>
      <c r="J113" s="17" t="str">
        <f>IF(入力シート!H120="","",入力シート!H120)</f>
        <v/>
      </c>
      <c r="K113" s="17"/>
      <c r="L113" s="17"/>
      <c r="M113" s="17"/>
      <c r="N113" s="15" t="str">
        <f>入力シート!I120&amp;"　"&amp;入力シート!J120</f>
        <v>　</v>
      </c>
      <c r="O113" s="15" t="str">
        <f>入力シート!K120&amp;"　"&amp;入力シート!L120</f>
        <v>　</v>
      </c>
      <c r="P113" s="17"/>
      <c r="Q113" s="17">
        <v>28</v>
      </c>
      <c r="R113" s="17" t="str">
        <f>IFERROR(VLOOKUP(入力シート!M120,コード表!$M$2:$N$6,2,FALSE),"")</f>
        <v/>
      </c>
      <c r="S113" s="17">
        <f>入力シート!N120</f>
        <v>0</v>
      </c>
      <c r="T113" s="17">
        <f>入力シート!O120</f>
        <v>0</v>
      </c>
      <c r="U113" s="17" t="str">
        <f>IFERROR(VLOOKUP(T113,コード表!$H$3:$I$59,2,FALSE),"")</f>
        <v/>
      </c>
      <c r="V113" s="17"/>
      <c r="W113" s="17" t="str">
        <f>IF(入力シート!E120="","",入力シート!E120)</f>
        <v/>
      </c>
      <c r="X113" s="17"/>
      <c r="Y113" s="17"/>
      <c r="Z113" s="17"/>
      <c r="AA113" s="17"/>
      <c r="AB113" s="17"/>
      <c r="AC113" s="17" t="s">
        <v>33</v>
      </c>
    </row>
    <row r="114" spans="1:29">
      <c r="A114" s="17">
        <v>113</v>
      </c>
      <c r="B114" s="17"/>
      <c r="C114" s="17" t="str">
        <f>IF(入力シート!B121="","",入力シート!B121)</f>
        <v/>
      </c>
      <c r="D114" s="15" t="str">
        <f>IF(入力シート!C121="","",VLOOKUP(入力シート!C121,コード表!$B$2:$D$28,2,FALSE))</f>
        <v/>
      </c>
      <c r="E114" s="15" t="str">
        <f>IF(入力シート!C121="","",VLOOKUP(入力シート!C121,コード表!$B$2:$D$28,3,FALSE))</f>
        <v/>
      </c>
      <c r="F114" s="17"/>
      <c r="G114" s="17" t="str">
        <f>IF(入力シート!D121="","",入力シート!D121)</f>
        <v/>
      </c>
      <c r="H114" s="17" t="str">
        <f>IF(入力シート!F121="","",入力シート!F121)</f>
        <v/>
      </c>
      <c r="I114" s="17" t="str">
        <f>IF(入力シート!G121="","",入力シート!G121)</f>
        <v/>
      </c>
      <c r="J114" s="17" t="str">
        <f>IF(入力シート!H121="","",入力シート!H121)</f>
        <v/>
      </c>
      <c r="K114" s="17"/>
      <c r="L114" s="17"/>
      <c r="M114" s="17"/>
      <c r="N114" s="15" t="str">
        <f>入力シート!I121&amp;"　"&amp;入力シート!J121</f>
        <v>　</v>
      </c>
      <c r="O114" s="15" t="str">
        <f>入力シート!K121&amp;"　"&amp;入力シート!L121</f>
        <v>　</v>
      </c>
      <c r="P114" s="17"/>
      <c r="Q114" s="17">
        <v>28</v>
      </c>
      <c r="R114" s="17" t="str">
        <f>IFERROR(VLOOKUP(入力シート!M121,コード表!$M$2:$N$6,2,FALSE),"")</f>
        <v/>
      </c>
      <c r="S114" s="17">
        <f>入力シート!N121</f>
        <v>0</v>
      </c>
      <c r="T114" s="17">
        <f>入力シート!O121</f>
        <v>0</v>
      </c>
      <c r="U114" s="17" t="str">
        <f>IFERROR(VLOOKUP(T114,コード表!$H$3:$I$59,2,FALSE),"")</f>
        <v/>
      </c>
      <c r="V114" s="17"/>
      <c r="W114" s="17" t="str">
        <f>IF(入力シート!E121="","",入力シート!E121)</f>
        <v/>
      </c>
      <c r="X114" s="17"/>
      <c r="Y114" s="17"/>
      <c r="Z114" s="17"/>
      <c r="AA114" s="17"/>
      <c r="AB114" s="17"/>
      <c r="AC114" s="17" t="s">
        <v>33</v>
      </c>
    </row>
    <row r="115" spans="1:29">
      <c r="A115" s="17">
        <v>114</v>
      </c>
      <c r="B115" s="17"/>
      <c r="C115" s="17" t="str">
        <f>IF(入力シート!B122="","",入力シート!B122)</f>
        <v/>
      </c>
      <c r="D115" s="15" t="str">
        <f>IF(入力シート!C122="","",VLOOKUP(入力シート!C122,コード表!$B$2:$D$28,2,FALSE))</f>
        <v/>
      </c>
      <c r="E115" s="15" t="str">
        <f>IF(入力シート!C122="","",VLOOKUP(入力シート!C122,コード表!$B$2:$D$28,3,FALSE))</f>
        <v/>
      </c>
      <c r="F115" s="17"/>
      <c r="G115" s="17" t="str">
        <f>IF(入力シート!D122="","",入力シート!D122)</f>
        <v/>
      </c>
      <c r="H115" s="17" t="str">
        <f>IF(入力シート!F122="","",入力シート!F122)</f>
        <v/>
      </c>
      <c r="I115" s="17" t="str">
        <f>IF(入力シート!G122="","",入力シート!G122)</f>
        <v/>
      </c>
      <c r="J115" s="17" t="str">
        <f>IF(入力シート!H122="","",入力シート!H122)</f>
        <v/>
      </c>
      <c r="K115" s="17"/>
      <c r="L115" s="17"/>
      <c r="M115" s="17"/>
      <c r="N115" s="15" t="str">
        <f>入力シート!I122&amp;"　"&amp;入力シート!J122</f>
        <v>　</v>
      </c>
      <c r="O115" s="15" t="str">
        <f>入力シート!K122&amp;"　"&amp;入力シート!L122</f>
        <v>　</v>
      </c>
      <c r="P115" s="17"/>
      <c r="Q115" s="17">
        <v>28</v>
      </c>
      <c r="R115" s="17" t="str">
        <f>IFERROR(VLOOKUP(入力シート!M122,コード表!$M$2:$N$6,2,FALSE),"")</f>
        <v/>
      </c>
      <c r="S115" s="17">
        <f>入力シート!N122</f>
        <v>0</v>
      </c>
      <c r="T115" s="17">
        <f>入力シート!O122</f>
        <v>0</v>
      </c>
      <c r="U115" s="17" t="str">
        <f>IFERROR(VLOOKUP(T115,コード表!$H$3:$I$59,2,FALSE),"")</f>
        <v/>
      </c>
      <c r="V115" s="17"/>
      <c r="W115" s="17" t="str">
        <f>IF(入力シート!E122="","",入力シート!E122)</f>
        <v/>
      </c>
      <c r="X115" s="17"/>
      <c r="Y115" s="17"/>
      <c r="Z115" s="17"/>
      <c r="AA115" s="17"/>
      <c r="AB115" s="17"/>
      <c r="AC115" s="17" t="s">
        <v>33</v>
      </c>
    </row>
    <row r="116" spans="1:29">
      <c r="A116" s="17">
        <v>115</v>
      </c>
      <c r="B116" s="17"/>
      <c r="C116" s="17" t="str">
        <f>IF(入力シート!B123="","",入力シート!B123)</f>
        <v/>
      </c>
      <c r="D116" s="15" t="str">
        <f>IF(入力シート!C123="","",VLOOKUP(入力シート!C123,コード表!$B$2:$D$28,2,FALSE))</f>
        <v/>
      </c>
      <c r="E116" s="15" t="str">
        <f>IF(入力シート!C123="","",VLOOKUP(入力シート!C123,コード表!$B$2:$D$28,3,FALSE))</f>
        <v/>
      </c>
      <c r="F116" s="17"/>
      <c r="G116" s="17" t="str">
        <f>IF(入力シート!D123="","",入力シート!D123)</f>
        <v/>
      </c>
      <c r="H116" s="17" t="str">
        <f>IF(入力シート!F123="","",入力シート!F123)</f>
        <v/>
      </c>
      <c r="I116" s="17" t="str">
        <f>IF(入力シート!G123="","",入力シート!G123)</f>
        <v/>
      </c>
      <c r="J116" s="17" t="str">
        <f>IF(入力シート!H123="","",入力シート!H123)</f>
        <v/>
      </c>
      <c r="K116" s="17"/>
      <c r="L116" s="17"/>
      <c r="M116" s="17"/>
      <c r="N116" s="15" t="str">
        <f>入力シート!I123&amp;"　"&amp;入力シート!J123</f>
        <v>　</v>
      </c>
      <c r="O116" s="15" t="str">
        <f>入力シート!K123&amp;"　"&amp;入力シート!L123</f>
        <v>　</v>
      </c>
      <c r="P116" s="17"/>
      <c r="Q116" s="17">
        <v>28</v>
      </c>
      <c r="R116" s="17" t="str">
        <f>IFERROR(VLOOKUP(入力シート!M123,コード表!$M$2:$N$6,2,FALSE),"")</f>
        <v/>
      </c>
      <c r="S116" s="17">
        <f>入力シート!N123</f>
        <v>0</v>
      </c>
      <c r="T116" s="17">
        <f>入力シート!O123</f>
        <v>0</v>
      </c>
      <c r="U116" s="17" t="str">
        <f>IFERROR(VLOOKUP(T116,コード表!$H$3:$I$59,2,FALSE),"")</f>
        <v/>
      </c>
      <c r="V116" s="17"/>
      <c r="W116" s="17" t="str">
        <f>IF(入力シート!E123="","",入力シート!E123)</f>
        <v/>
      </c>
      <c r="X116" s="17"/>
      <c r="Y116" s="17"/>
      <c r="Z116" s="17"/>
      <c r="AA116" s="17"/>
      <c r="AB116" s="17"/>
      <c r="AC116" s="17" t="s">
        <v>33</v>
      </c>
    </row>
    <row r="117" spans="1:29">
      <c r="A117" s="17">
        <v>116</v>
      </c>
      <c r="B117" s="17"/>
      <c r="C117" s="17" t="str">
        <f>IF(入力シート!B124="","",入力シート!B124)</f>
        <v/>
      </c>
      <c r="D117" s="15" t="str">
        <f>IF(入力シート!C124="","",VLOOKUP(入力シート!C124,コード表!$B$2:$D$28,2,FALSE))</f>
        <v/>
      </c>
      <c r="E117" s="15" t="str">
        <f>IF(入力シート!C124="","",VLOOKUP(入力シート!C124,コード表!$B$2:$D$28,3,FALSE))</f>
        <v/>
      </c>
      <c r="F117" s="17"/>
      <c r="G117" s="17" t="str">
        <f>IF(入力シート!D124="","",入力シート!D124)</f>
        <v/>
      </c>
      <c r="H117" s="17" t="str">
        <f>IF(入力シート!F124="","",入力シート!F124)</f>
        <v/>
      </c>
      <c r="I117" s="17" t="str">
        <f>IF(入力シート!G124="","",入力シート!G124)</f>
        <v/>
      </c>
      <c r="J117" s="17" t="str">
        <f>IF(入力シート!H124="","",入力シート!H124)</f>
        <v/>
      </c>
      <c r="K117" s="17"/>
      <c r="L117" s="17"/>
      <c r="M117" s="17"/>
      <c r="N117" s="15" t="str">
        <f>入力シート!I124&amp;"　"&amp;入力シート!J124</f>
        <v>　</v>
      </c>
      <c r="O117" s="15" t="str">
        <f>入力シート!K124&amp;"　"&amp;入力シート!L124</f>
        <v>　</v>
      </c>
      <c r="P117" s="17"/>
      <c r="Q117" s="17">
        <v>28</v>
      </c>
      <c r="R117" s="17" t="str">
        <f>IFERROR(VLOOKUP(入力シート!M124,コード表!$M$2:$N$6,2,FALSE),"")</f>
        <v/>
      </c>
      <c r="S117" s="17">
        <f>入力シート!N124</f>
        <v>0</v>
      </c>
      <c r="T117" s="17">
        <f>入力シート!O124</f>
        <v>0</v>
      </c>
      <c r="U117" s="17" t="str">
        <f>IFERROR(VLOOKUP(T117,コード表!$H$3:$I$59,2,FALSE),"")</f>
        <v/>
      </c>
      <c r="V117" s="17"/>
      <c r="W117" s="17" t="str">
        <f>IF(入力シート!E124="","",入力シート!E124)</f>
        <v/>
      </c>
      <c r="X117" s="17"/>
      <c r="Y117" s="17"/>
      <c r="Z117" s="17"/>
      <c r="AA117" s="17"/>
      <c r="AB117" s="17"/>
      <c r="AC117" s="17" t="s">
        <v>33</v>
      </c>
    </row>
    <row r="118" spans="1:29">
      <c r="A118" s="17">
        <v>117</v>
      </c>
      <c r="B118" s="17"/>
      <c r="C118" s="17" t="str">
        <f>IF(入力シート!B125="","",入力シート!B125)</f>
        <v/>
      </c>
      <c r="D118" s="15" t="str">
        <f>IF(入力シート!C125="","",VLOOKUP(入力シート!C125,コード表!$B$2:$D$28,2,FALSE))</f>
        <v/>
      </c>
      <c r="E118" s="15" t="str">
        <f>IF(入力シート!C125="","",VLOOKUP(入力シート!C125,コード表!$B$2:$D$28,3,FALSE))</f>
        <v/>
      </c>
      <c r="F118" s="17"/>
      <c r="G118" s="17" t="str">
        <f>IF(入力シート!D125="","",入力シート!D125)</f>
        <v/>
      </c>
      <c r="H118" s="17" t="str">
        <f>IF(入力シート!F125="","",入力シート!F125)</f>
        <v/>
      </c>
      <c r="I118" s="17" t="str">
        <f>IF(入力シート!G125="","",入力シート!G125)</f>
        <v/>
      </c>
      <c r="J118" s="17" t="str">
        <f>IF(入力シート!H125="","",入力シート!H125)</f>
        <v/>
      </c>
      <c r="K118" s="17"/>
      <c r="L118" s="17"/>
      <c r="M118" s="17"/>
      <c r="N118" s="15" t="str">
        <f>入力シート!I125&amp;"　"&amp;入力シート!J125</f>
        <v>　</v>
      </c>
      <c r="O118" s="15" t="str">
        <f>入力シート!K125&amp;"　"&amp;入力シート!L125</f>
        <v>　</v>
      </c>
      <c r="P118" s="17"/>
      <c r="Q118" s="17">
        <v>28</v>
      </c>
      <c r="R118" s="17" t="str">
        <f>IFERROR(VLOOKUP(入力シート!M125,コード表!$M$2:$N$6,2,FALSE),"")</f>
        <v/>
      </c>
      <c r="S118" s="17">
        <f>入力シート!N125</f>
        <v>0</v>
      </c>
      <c r="T118" s="17">
        <f>入力シート!O125</f>
        <v>0</v>
      </c>
      <c r="U118" s="17" t="str">
        <f>IFERROR(VLOOKUP(T118,コード表!$H$3:$I$59,2,FALSE),"")</f>
        <v/>
      </c>
      <c r="V118" s="17"/>
      <c r="W118" s="17" t="str">
        <f>IF(入力シート!E125="","",入力シート!E125)</f>
        <v/>
      </c>
      <c r="X118" s="17"/>
      <c r="Y118" s="17"/>
      <c r="Z118" s="17"/>
      <c r="AA118" s="17"/>
      <c r="AB118" s="17"/>
      <c r="AC118" s="17" t="s">
        <v>33</v>
      </c>
    </row>
    <row r="119" spans="1:29">
      <c r="A119" s="17">
        <v>118</v>
      </c>
      <c r="B119" s="17"/>
      <c r="C119" s="17" t="str">
        <f>IF(入力シート!B126="","",入力シート!B126)</f>
        <v/>
      </c>
      <c r="D119" s="15" t="str">
        <f>IF(入力シート!C126="","",VLOOKUP(入力シート!C126,コード表!$B$2:$D$28,2,FALSE))</f>
        <v/>
      </c>
      <c r="E119" s="15" t="str">
        <f>IF(入力シート!C126="","",VLOOKUP(入力シート!C126,コード表!$B$2:$D$28,3,FALSE))</f>
        <v/>
      </c>
      <c r="F119" s="17"/>
      <c r="G119" s="17" t="str">
        <f>IF(入力シート!D126="","",入力シート!D126)</f>
        <v/>
      </c>
      <c r="H119" s="17" t="str">
        <f>IF(入力シート!F126="","",入力シート!F126)</f>
        <v/>
      </c>
      <c r="I119" s="17" t="str">
        <f>IF(入力シート!G126="","",入力シート!G126)</f>
        <v/>
      </c>
      <c r="J119" s="17" t="str">
        <f>IF(入力シート!H126="","",入力シート!H126)</f>
        <v/>
      </c>
      <c r="K119" s="17"/>
      <c r="L119" s="17"/>
      <c r="M119" s="17"/>
      <c r="N119" s="15" t="str">
        <f>入力シート!I126&amp;"　"&amp;入力シート!J126</f>
        <v>　</v>
      </c>
      <c r="O119" s="15" t="str">
        <f>入力シート!K126&amp;"　"&amp;入力シート!L126</f>
        <v>　</v>
      </c>
      <c r="P119" s="17"/>
      <c r="Q119" s="17">
        <v>28</v>
      </c>
      <c r="R119" s="17" t="str">
        <f>IFERROR(VLOOKUP(入力シート!M126,コード表!$M$2:$N$6,2,FALSE),"")</f>
        <v/>
      </c>
      <c r="S119" s="17">
        <f>入力シート!N126</f>
        <v>0</v>
      </c>
      <c r="T119" s="17">
        <f>入力シート!O126</f>
        <v>0</v>
      </c>
      <c r="U119" s="17" t="str">
        <f>IFERROR(VLOOKUP(T119,コード表!$H$3:$I$59,2,FALSE),"")</f>
        <v/>
      </c>
      <c r="V119" s="17"/>
      <c r="W119" s="17" t="str">
        <f>IF(入力シート!E126="","",入力シート!E126)</f>
        <v/>
      </c>
      <c r="X119" s="17"/>
      <c r="Y119" s="17"/>
      <c r="Z119" s="17"/>
      <c r="AA119" s="17"/>
      <c r="AB119" s="17"/>
      <c r="AC119" s="17" t="s">
        <v>33</v>
      </c>
    </row>
    <row r="120" spans="1:29">
      <c r="A120" s="17">
        <v>119</v>
      </c>
      <c r="B120" s="17"/>
      <c r="C120" s="17" t="str">
        <f>IF(入力シート!B127="","",入力シート!B127)</f>
        <v/>
      </c>
      <c r="D120" s="15" t="str">
        <f>IF(入力シート!C127="","",VLOOKUP(入力シート!C127,コード表!$B$2:$D$28,2,FALSE))</f>
        <v/>
      </c>
      <c r="E120" s="15" t="str">
        <f>IF(入力シート!C127="","",VLOOKUP(入力シート!C127,コード表!$B$2:$D$28,3,FALSE))</f>
        <v/>
      </c>
      <c r="F120" s="17"/>
      <c r="G120" s="17" t="str">
        <f>IF(入力シート!D127="","",入力シート!D127)</f>
        <v/>
      </c>
      <c r="H120" s="17" t="str">
        <f>IF(入力シート!F127="","",入力シート!F127)</f>
        <v/>
      </c>
      <c r="I120" s="17" t="str">
        <f>IF(入力シート!G127="","",入力シート!G127)</f>
        <v/>
      </c>
      <c r="J120" s="17" t="str">
        <f>IF(入力シート!H127="","",入力シート!H127)</f>
        <v/>
      </c>
      <c r="K120" s="17"/>
      <c r="L120" s="17"/>
      <c r="M120" s="17"/>
      <c r="N120" s="15" t="str">
        <f>入力シート!I127&amp;"　"&amp;入力シート!J127</f>
        <v>　</v>
      </c>
      <c r="O120" s="15" t="str">
        <f>入力シート!K127&amp;"　"&amp;入力シート!L127</f>
        <v>　</v>
      </c>
      <c r="P120" s="17"/>
      <c r="Q120" s="17">
        <v>28</v>
      </c>
      <c r="R120" s="17" t="str">
        <f>IFERROR(VLOOKUP(入力シート!M127,コード表!$M$2:$N$6,2,FALSE),"")</f>
        <v/>
      </c>
      <c r="S120" s="17">
        <f>入力シート!N127</f>
        <v>0</v>
      </c>
      <c r="T120" s="17">
        <f>入力シート!O127</f>
        <v>0</v>
      </c>
      <c r="U120" s="17" t="str">
        <f>IFERROR(VLOOKUP(T120,コード表!$H$3:$I$59,2,FALSE),"")</f>
        <v/>
      </c>
      <c r="V120" s="17"/>
      <c r="W120" s="17" t="str">
        <f>IF(入力シート!E127="","",入力シート!E127)</f>
        <v/>
      </c>
      <c r="X120" s="17"/>
      <c r="Y120" s="17"/>
      <c r="Z120" s="17"/>
      <c r="AA120" s="17"/>
      <c r="AB120" s="17"/>
      <c r="AC120" s="17" t="s">
        <v>33</v>
      </c>
    </row>
    <row r="121" spans="1:29">
      <c r="A121" s="17">
        <v>120</v>
      </c>
      <c r="B121" s="17"/>
      <c r="C121" s="17" t="str">
        <f>IF(入力シート!B128="","",入力シート!B128)</f>
        <v/>
      </c>
      <c r="D121" s="15" t="str">
        <f>IF(入力シート!C128="","",VLOOKUP(入力シート!C128,コード表!$B$2:$D$28,2,FALSE))</f>
        <v/>
      </c>
      <c r="E121" s="15" t="str">
        <f>IF(入力シート!C128="","",VLOOKUP(入力シート!C128,コード表!$B$2:$D$28,3,FALSE))</f>
        <v/>
      </c>
      <c r="F121" s="17"/>
      <c r="G121" s="17" t="str">
        <f>IF(入力シート!D128="","",入力シート!D128)</f>
        <v/>
      </c>
      <c r="H121" s="17" t="str">
        <f>IF(入力シート!F128="","",入力シート!F128)</f>
        <v/>
      </c>
      <c r="I121" s="17" t="str">
        <f>IF(入力シート!G128="","",入力シート!G128)</f>
        <v/>
      </c>
      <c r="J121" s="17" t="str">
        <f>IF(入力シート!H128="","",入力シート!H128)</f>
        <v/>
      </c>
      <c r="K121" s="17"/>
      <c r="L121" s="17"/>
      <c r="M121" s="17"/>
      <c r="N121" s="15" t="str">
        <f>入力シート!I128&amp;"　"&amp;入力シート!J128</f>
        <v>　</v>
      </c>
      <c r="O121" s="15" t="str">
        <f>入力シート!K128&amp;"　"&amp;入力シート!L128</f>
        <v>　</v>
      </c>
      <c r="P121" s="17"/>
      <c r="Q121" s="17">
        <v>28</v>
      </c>
      <c r="R121" s="17" t="str">
        <f>IFERROR(VLOOKUP(入力シート!M128,コード表!$M$2:$N$6,2,FALSE),"")</f>
        <v/>
      </c>
      <c r="S121" s="17">
        <f>入力シート!N128</f>
        <v>0</v>
      </c>
      <c r="T121" s="17">
        <f>入力シート!O128</f>
        <v>0</v>
      </c>
      <c r="U121" s="17" t="str">
        <f>IFERROR(VLOOKUP(T121,コード表!$H$3:$I$59,2,FALSE),"")</f>
        <v/>
      </c>
      <c r="V121" s="17"/>
      <c r="W121" s="17" t="str">
        <f>IF(入力シート!E128="","",入力シート!E128)</f>
        <v/>
      </c>
      <c r="X121" s="17"/>
      <c r="Y121" s="17"/>
      <c r="Z121" s="17"/>
      <c r="AA121" s="17"/>
      <c r="AB121" s="17"/>
      <c r="AC121" s="17" t="s">
        <v>33</v>
      </c>
    </row>
    <row r="122" spans="1:29">
      <c r="A122" s="17">
        <v>121</v>
      </c>
      <c r="B122" s="17"/>
      <c r="C122" s="17" t="str">
        <f>IF(入力シート!B129="","",入力シート!B129)</f>
        <v/>
      </c>
      <c r="D122" s="15" t="str">
        <f>IF(入力シート!C129="","",VLOOKUP(入力シート!C129,コード表!$B$2:$D$28,2,FALSE))</f>
        <v/>
      </c>
      <c r="E122" s="15" t="str">
        <f>IF(入力シート!C129="","",VLOOKUP(入力シート!C129,コード表!$B$2:$D$28,3,FALSE))</f>
        <v/>
      </c>
      <c r="F122" s="17"/>
      <c r="G122" s="17" t="str">
        <f>IF(入力シート!D129="","",入力シート!D129)</f>
        <v/>
      </c>
      <c r="H122" s="17" t="str">
        <f>IF(入力シート!F129="","",入力シート!F129)</f>
        <v/>
      </c>
      <c r="I122" s="17" t="str">
        <f>IF(入力シート!G129="","",入力シート!G129)</f>
        <v/>
      </c>
      <c r="J122" s="17" t="str">
        <f>IF(入力シート!H129="","",入力シート!H129)</f>
        <v/>
      </c>
      <c r="K122" s="17"/>
      <c r="L122" s="17"/>
      <c r="M122" s="17"/>
      <c r="N122" s="15" t="str">
        <f>入力シート!I129&amp;"　"&amp;入力シート!J129</f>
        <v>　</v>
      </c>
      <c r="O122" s="15" t="str">
        <f>入力シート!K129&amp;"　"&amp;入力シート!L129</f>
        <v>　</v>
      </c>
      <c r="P122" s="17"/>
      <c r="Q122" s="17">
        <v>28</v>
      </c>
      <c r="R122" s="17" t="str">
        <f>IFERROR(VLOOKUP(入力シート!M129,コード表!$M$2:$N$6,2,FALSE),"")</f>
        <v/>
      </c>
      <c r="S122" s="17">
        <f>入力シート!N129</f>
        <v>0</v>
      </c>
      <c r="T122" s="17">
        <f>入力シート!O129</f>
        <v>0</v>
      </c>
      <c r="U122" s="17" t="str">
        <f>IFERROR(VLOOKUP(T122,コード表!$H$3:$I$59,2,FALSE),"")</f>
        <v/>
      </c>
      <c r="V122" s="17"/>
      <c r="W122" s="17" t="str">
        <f>IF(入力シート!E129="","",入力シート!E129)</f>
        <v/>
      </c>
      <c r="X122" s="17"/>
      <c r="Y122" s="17"/>
      <c r="Z122" s="17"/>
      <c r="AA122" s="17"/>
      <c r="AB122" s="17"/>
      <c r="AC122" s="17" t="s">
        <v>33</v>
      </c>
    </row>
    <row r="123" spans="1:29">
      <c r="A123" s="17">
        <v>122</v>
      </c>
      <c r="B123" s="17"/>
      <c r="C123" s="17" t="str">
        <f>IF(入力シート!B130="","",入力シート!B130)</f>
        <v/>
      </c>
      <c r="D123" s="15" t="str">
        <f>IF(入力シート!C130="","",VLOOKUP(入力シート!C130,コード表!$B$2:$D$28,2,FALSE))</f>
        <v/>
      </c>
      <c r="E123" s="15" t="str">
        <f>IF(入力シート!C130="","",VLOOKUP(入力シート!C130,コード表!$B$2:$D$28,3,FALSE))</f>
        <v/>
      </c>
      <c r="F123" s="17"/>
      <c r="G123" s="17" t="str">
        <f>IF(入力シート!D130="","",入力シート!D130)</f>
        <v/>
      </c>
      <c r="H123" s="17" t="str">
        <f>IF(入力シート!F130="","",入力シート!F130)</f>
        <v/>
      </c>
      <c r="I123" s="17" t="str">
        <f>IF(入力シート!G130="","",入力シート!G130)</f>
        <v/>
      </c>
      <c r="J123" s="17" t="str">
        <f>IF(入力シート!H130="","",入力シート!H130)</f>
        <v/>
      </c>
      <c r="K123" s="17"/>
      <c r="L123" s="17"/>
      <c r="M123" s="17"/>
      <c r="N123" s="15" t="str">
        <f>入力シート!I130&amp;"　"&amp;入力シート!J130</f>
        <v>　</v>
      </c>
      <c r="O123" s="15" t="str">
        <f>入力シート!K130&amp;"　"&amp;入力シート!L130</f>
        <v>　</v>
      </c>
      <c r="P123" s="17"/>
      <c r="Q123" s="17">
        <v>28</v>
      </c>
      <c r="R123" s="17" t="str">
        <f>IFERROR(VLOOKUP(入力シート!M130,コード表!$M$2:$N$6,2,FALSE),"")</f>
        <v/>
      </c>
      <c r="S123" s="17">
        <f>入力シート!N130</f>
        <v>0</v>
      </c>
      <c r="T123" s="17">
        <f>入力シート!O130</f>
        <v>0</v>
      </c>
      <c r="U123" s="17" t="str">
        <f>IFERROR(VLOOKUP(T123,コード表!$H$3:$I$59,2,FALSE),"")</f>
        <v/>
      </c>
      <c r="V123" s="17"/>
      <c r="W123" s="17" t="str">
        <f>IF(入力シート!E130="","",入力シート!E130)</f>
        <v/>
      </c>
      <c r="X123" s="17"/>
      <c r="Y123" s="17"/>
      <c r="Z123" s="17"/>
      <c r="AA123" s="17"/>
      <c r="AB123" s="17"/>
      <c r="AC123" s="17" t="s">
        <v>33</v>
      </c>
    </row>
    <row r="124" spans="1:29">
      <c r="A124" s="17">
        <v>123</v>
      </c>
      <c r="B124" s="17"/>
      <c r="C124" s="17" t="str">
        <f>IF(入力シート!B131="","",入力シート!B131)</f>
        <v/>
      </c>
      <c r="D124" s="15" t="str">
        <f>IF(入力シート!C131="","",VLOOKUP(入力シート!C131,コード表!$B$2:$D$28,2,FALSE))</f>
        <v/>
      </c>
      <c r="E124" s="15" t="str">
        <f>IF(入力シート!C131="","",VLOOKUP(入力シート!C131,コード表!$B$2:$D$28,3,FALSE))</f>
        <v/>
      </c>
      <c r="F124" s="17"/>
      <c r="G124" s="17" t="str">
        <f>IF(入力シート!D131="","",入力シート!D131)</f>
        <v/>
      </c>
      <c r="H124" s="17" t="str">
        <f>IF(入力シート!F131="","",入力シート!F131)</f>
        <v/>
      </c>
      <c r="I124" s="17" t="str">
        <f>IF(入力シート!G131="","",入力シート!G131)</f>
        <v/>
      </c>
      <c r="J124" s="17" t="str">
        <f>IF(入力シート!H131="","",入力シート!H131)</f>
        <v/>
      </c>
      <c r="K124" s="17"/>
      <c r="L124" s="17"/>
      <c r="M124" s="17"/>
      <c r="N124" s="15" t="str">
        <f>入力シート!I131&amp;"　"&amp;入力シート!J131</f>
        <v>　</v>
      </c>
      <c r="O124" s="15" t="str">
        <f>入力シート!K131&amp;"　"&amp;入力シート!L131</f>
        <v>　</v>
      </c>
      <c r="P124" s="17"/>
      <c r="Q124" s="17">
        <v>28</v>
      </c>
      <c r="R124" s="17" t="str">
        <f>IFERROR(VLOOKUP(入力シート!M131,コード表!$M$2:$N$6,2,FALSE),"")</f>
        <v/>
      </c>
      <c r="S124" s="17">
        <f>入力シート!N131</f>
        <v>0</v>
      </c>
      <c r="T124" s="17">
        <f>入力シート!O131</f>
        <v>0</v>
      </c>
      <c r="U124" s="17" t="str">
        <f>IFERROR(VLOOKUP(T124,コード表!$H$3:$I$59,2,FALSE),"")</f>
        <v/>
      </c>
      <c r="V124" s="17"/>
      <c r="W124" s="17" t="str">
        <f>IF(入力シート!E131="","",入力シート!E131)</f>
        <v/>
      </c>
      <c r="X124" s="17"/>
      <c r="Y124" s="17"/>
      <c r="Z124" s="17"/>
      <c r="AA124" s="17"/>
      <c r="AB124" s="17"/>
      <c r="AC124" s="17" t="s">
        <v>33</v>
      </c>
    </row>
    <row r="125" spans="1:29">
      <c r="A125" s="17">
        <v>124</v>
      </c>
      <c r="B125" s="17"/>
      <c r="C125" s="17" t="str">
        <f>IF(入力シート!B132="","",入力シート!B132)</f>
        <v/>
      </c>
      <c r="D125" s="15" t="str">
        <f>IF(入力シート!C132="","",VLOOKUP(入力シート!C132,コード表!$B$2:$D$28,2,FALSE))</f>
        <v/>
      </c>
      <c r="E125" s="15" t="str">
        <f>IF(入力シート!C132="","",VLOOKUP(入力シート!C132,コード表!$B$2:$D$28,3,FALSE))</f>
        <v/>
      </c>
      <c r="F125" s="17"/>
      <c r="G125" s="17" t="str">
        <f>IF(入力シート!D132="","",入力シート!D132)</f>
        <v/>
      </c>
      <c r="H125" s="17" t="str">
        <f>IF(入力シート!F132="","",入力シート!F132)</f>
        <v/>
      </c>
      <c r="I125" s="17" t="str">
        <f>IF(入力シート!G132="","",入力シート!G132)</f>
        <v/>
      </c>
      <c r="J125" s="17" t="str">
        <f>IF(入力シート!H132="","",入力シート!H132)</f>
        <v/>
      </c>
      <c r="K125" s="17"/>
      <c r="L125" s="17"/>
      <c r="M125" s="17"/>
      <c r="N125" s="15" t="str">
        <f>入力シート!I132&amp;"　"&amp;入力シート!J132</f>
        <v>　</v>
      </c>
      <c r="O125" s="15" t="str">
        <f>入力シート!K132&amp;"　"&amp;入力シート!L132</f>
        <v>　</v>
      </c>
      <c r="P125" s="17"/>
      <c r="Q125" s="17">
        <v>28</v>
      </c>
      <c r="R125" s="17" t="str">
        <f>IFERROR(VLOOKUP(入力シート!M132,コード表!$M$2:$N$6,2,FALSE),"")</f>
        <v/>
      </c>
      <c r="S125" s="17">
        <f>入力シート!N132</f>
        <v>0</v>
      </c>
      <c r="T125" s="17">
        <f>入力シート!O132</f>
        <v>0</v>
      </c>
      <c r="U125" s="17" t="str">
        <f>IFERROR(VLOOKUP(T125,コード表!$H$3:$I$59,2,FALSE),"")</f>
        <v/>
      </c>
      <c r="V125" s="17"/>
      <c r="W125" s="17" t="str">
        <f>IF(入力シート!E132="","",入力シート!E132)</f>
        <v/>
      </c>
      <c r="X125" s="17"/>
      <c r="Y125" s="17"/>
      <c r="Z125" s="17"/>
      <c r="AA125" s="17"/>
      <c r="AB125" s="17"/>
      <c r="AC125" s="17" t="s">
        <v>33</v>
      </c>
    </row>
    <row r="126" spans="1:29">
      <c r="A126" s="17">
        <v>125</v>
      </c>
      <c r="B126" s="17"/>
      <c r="C126" s="17" t="str">
        <f>IF(入力シート!B133="","",入力シート!B133)</f>
        <v/>
      </c>
      <c r="D126" s="15" t="str">
        <f>IF(入力シート!C133="","",VLOOKUP(入力シート!C133,コード表!$B$2:$D$28,2,FALSE))</f>
        <v/>
      </c>
      <c r="E126" s="15" t="str">
        <f>IF(入力シート!C133="","",VLOOKUP(入力シート!C133,コード表!$B$2:$D$28,3,FALSE))</f>
        <v/>
      </c>
      <c r="F126" s="17"/>
      <c r="G126" s="17" t="str">
        <f>IF(入力シート!D133="","",入力シート!D133)</f>
        <v/>
      </c>
      <c r="H126" s="17" t="str">
        <f>IF(入力シート!F133="","",入力シート!F133)</f>
        <v/>
      </c>
      <c r="I126" s="17" t="str">
        <f>IF(入力シート!G133="","",入力シート!G133)</f>
        <v/>
      </c>
      <c r="J126" s="17" t="str">
        <f>IF(入力シート!H133="","",入力シート!H133)</f>
        <v/>
      </c>
      <c r="K126" s="17"/>
      <c r="L126" s="17"/>
      <c r="M126" s="17"/>
      <c r="N126" s="15" t="str">
        <f>入力シート!I133&amp;"　"&amp;入力シート!J133</f>
        <v>　</v>
      </c>
      <c r="O126" s="15" t="str">
        <f>入力シート!K133&amp;"　"&amp;入力シート!L133</f>
        <v>　</v>
      </c>
      <c r="P126" s="17"/>
      <c r="Q126" s="17">
        <v>28</v>
      </c>
      <c r="R126" s="17" t="str">
        <f>IFERROR(VLOOKUP(入力シート!M133,コード表!$M$2:$N$6,2,FALSE),"")</f>
        <v/>
      </c>
      <c r="S126" s="17">
        <f>入力シート!N133</f>
        <v>0</v>
      </c>
      <c r="T126" s="17">
        <f>入力シート!O133</f>
        <v>0</v>
      </c>
      <c r="U126" s="17" t="str">
        <f>IFERROR(VLOOKUP(T126,コード表!$H$3:$I$59,2,FALSE),"")</f>
        <v/>
      </c>
      <c r="V126" s="17"/>
      <c r="W126" s="17" t="str">
        <f>IF(入力シート!E133="","",入力シート!E133)</f>
        <v/>
      </c>
      <c r="X126" s="17"/>
      <c r="Y126" s="17"/>
      <c r="Z126" s="17"/>
      <c r="AA126" s="17"/>
      <c r="AB126" s="17"/>
      <c r="AC126" s="17" t="s">
        <v>33</v>
      </c>
    </row>
    <row r="127" spans="1:29">
      <c r="A127" s="17">
        <v>126</v>
      </c>
      <c r="B127" s="17"/>
      <c r="C127" s="17" t="str">
        <f>IF(入力シート!B134="","",入力シート!B134)</f>
        <v/>
      </c>
      <c r="D127" s="15" t="str">
        <f>IF(入力シート!C134="","",VLOOKUP(入力シート!C134,コード表!$B$2:$D$28,2,FALSE))</f>
        <v/>
      </c>
      <c r="E127" s="15" t="str">
        <f>IF(入力シート!C134="","",VLOOKUP(入力シート!C134,コード表!$B$2:$D$28,3,FALSE))</f>
        <v/>
      </c>
      <c r="F127" s="17"/>
      <c r="G127" s="17" t="str">
        <f>IF(入力シート!D134="","",入力シート!D134)</f>
        <v/>
      </c>
      <c r="H127" s="17" t="str">
        <f>IF(入力シート!F134="","",入力シート!F134)</f>
        <v/>
      </c>
      <c r="I127" s="17" t="str">
        <f>IF(入力シート!G134="","",入力シート!G134)</f>
        <v/>
      </c>
      <c r="J127" s="17" t="str">
        <f>IF(入力シート!H134="","",入力シート!H134)</f>
        <v/>
      </c>
      <c r="K127" s="17"/>
      <c r="L127" s="17"/>
      <c r="M127" s="17"/>
      <c r="N127" s="15" t="str">
        <f>入力シート!I134&amp;"　"&amp;入力シート!J134</f>
        <v>　</v>
      </c>
      <c r="O127" s="15" t="str">
        <f>入力シート!K134&amp;"　"&amp;入力シート!L134</f>
        <v>　</v>
      </c>
      <c r="P127" s="17"/>
      <c r="Q127" s="17">
        <v>28</v>
      </c>
      <c r="R127" s="17" t="str">
        <f>IFERROR(VLOOKUP(入力シート!M134,コード表!$M$2:$N$6,2,FALSE),"")</f>
        <v/>
      </c>
      <c r="S127" s="17">
        <f>入力シート!N134</f>
        <v>0</v>
      </c>
      <c r="T127" s="17">
        <f>入力シート!O134</f>
        <v>0</v>
      </c>
      <c r="U127" s="17" t="str">
        <f>IFERROR(VLOOKUP(T127,コード表!$H$3:$I$59,2,FALSE),"")</f>
        <v/>
      </c>
      <c r="V127" s="17"/>
      <c r="W127" s="17" t="str">
        <f>IF(入力シート!E134="","",入力シート!E134)</f>
        <v/>
      </c>
      <c r="X127" s="17"/>
      <c r="Y127" s="17"/>
      <c r="Z127" s="17"/>
      <c r="AA127" s="17"/>
      <c r="AB127" s="17"/>
      <c r="AC127" s="17" t="s">
        <v>33</v>
      </c>
    </row>
    <row r="128" spans="1:29">
      <c r="A128" s="17">
        <v>127</v>
      </c>
      <c r="B128" s="17"/>
      <c r="C128" s="17" t="str">
        <f>IF(入力シート!B135="","",入力シート!B135)</f>
        <v/>
      </c>
      <c r="D128" s="15" t="str">
        <f>IF(入力シート!C135="","",VLOOKUP(入力シート!C135,コード表!$B$2:$D$28,2,FALSE))</f>
        <v/>
      </c>
      <c r="E128" s="15" t="str">
        <f>IF(入力シート!C135="","",VLOOKUP(入力シート!C135,コード表!$B$2:$D$28,3,FALSE))</f>
        <v/>
      </c>
      <c r="F128" s="17"/>
      <c r="G128" s="17" t="str">
        <f>IF(入力シート!D135="","",入力シート!D135)</f>
        <v/>
      </c>
      <c r="H128" s="17" t="str">
        <f>IF(入力シート!F135="","",入力シート!F135)</f>
        <v/>
      </c>
      <c r="I128" s="17" t="str">
        <f>IF(入力シート!G135="","",入力シート!G135)</f>
        <v/>
      </c>
      <c r="J128" s="17" t="str">
        <f>IF(入力シート!H135="","",入力シート!H135)</f>
        <v/>
      </c>
      <c r="K128" s="17"/>
      <c r="L128" s="17"/>
      <c r="M128" s="17"/>
      <c r="N128" s="15" t="str">
        <f>入力シート!I135&amp;"　"&amp;入力シート!J135</f>
        <v>　</v>
      </c>
      <c r="O128" s="15" t="str">
        <f>入力シート!K135&amp;"　"&amp;入力シート!L135</f>
        <v>　</v>
      </c>
      <c r="P128" s="17"/>
      <c r="Q128" s="17">
        <v>28</v>
      </c>
      <c r="R128" s="17" t="str">
        <f>IFERROR(VLOOKUP(入力シート!M135,コード表!$M$2:$N$6,2,FALSE),"")</f>
        <v/>
      </c>
      <c r="S128" s="17">
        <f>入力シート!N135</f>
        <v>0</v>
      </c>
      <c r="T128" s="17">
        <f>入力シート!O135</f>
        <v>0</v>
      </c>
      <c r="U128" s="17" t="str">
        <f>IFERROR(VLOOKUP(T128,コード表!$H$3:$I$59,2,FALSE),"")</f>
        <v/>
      </c>
      <c r="V128" s="17"/>
      <c r="W128" s="17" t="str">
        <f>IF(入力シート!E135="","",入力シート!E135)</f>
        <v/>
      </c>
      <c r="X128" s="17"/>
      <c r="Y128" s="17"/>
      <c r="Z128" s="17"/>
      <c r="AA128" s="17"/>
      <c r="AB128" s="17"/>
      <c r="AC128" s="17" t="s">
        <v>33</v>
      </c>
    </row>
    <row r="129" spans="1:29">
      <c r="A129" s="17">
        <v>128</v>
      </c>
      <c r="B129" s="17"/>
      <c r="C129" s="17" t="str">
        <f>IF(入力シート!B136="","",入力シート!B136)</f>
        <v/>
      </c>
      <c r="D129" s="15" t="str">
        <f>IF(入力シート!C136="","",VLOOKUP(入力シート!C136,コード表!$B$2:$D$28,2,FALSE))</f>
        <v/>
      </c>
      <c r="E129" s="15" t="str">
        <f>IF(入力シート!C136="","",VLOOKUP(入力シート!C136,コード表!$B$2:$D$28,3,FALSE))</f>
        <v/>
      </c>
      <c r="F129" s="17"/>
      <c r="G129" s="17" t="str">
        <f>IF(入力シート!D136="","",入力シート!D136)</f>
        <v/>
      </c>
      <c r="H129" s="17" t="str">
        <f>IF(入力シート!F136="","",入力シート!F136)</f>
        <v/>
      </c>
      <c r="I129" s="17" t="str">
        <f>IF(入力シート!G136="","",入力シート!G136)</f>
        <v/>
      </c>
      <c r="J129" s="17" t="str">
        <f>IF(入力シート!H136="","",入力シート!H136)</f>
        <v/>
      </c>
      <c r="K129" s="17"/>
      <c r="L129" s="17"/>
      <c r="M129" s="17"/>
      <c r="N129" s="15" t="str">
        <f>入力シート!I136&amp;"　"&amp;入力シート!J136</f>
        <v>　</v>
      </c>
      <c r="O129" s="15" t="str">
        <f>入力シート!K136&amp;"　"&amp;入力シート!L136</f>
        <v>　</v>
      </c>
      <c r="P129" s="17"/>
      <c r="Q129" s="17">
        <v>28</v>
      </c>
      <c r="R129" s="17" t="str">
        <f>IFERROR(VLOOKUP(入力シート!M136,コード表!$M$2:$N$6,2,FALSE),"")</f>
        <v/>
      </c>
      <c r="S129" s="17">
        <f>入力シート!N136</f>
        <v>0</v>
      </c>
      <c r="T129" s="17">
        <f>入力シート!O136</f>
        <v>0</v>
      </c>
      <c r="U129" s="17" t="str">
        <f>IFERROR(VLOOKUP(T129,コード表!$H$3:$I$59,2,FALSE),"")</f>
        <v/>
      </c>
      <c r="V129" s="17"/>
      <c r="W129" s="17" t="str">
        <f>IF(入力シート!E136="","",入力シート!E136)</f>
        <v/>
      </c>
      <c r="X129" s="17"/>
      <c r="Y129" s="17"/>
      <c r="Z129" s="17"/>
      <c r="AA129" s="17"/>
      <c r="AB129" s="17"/>
      <c r="AC129" s="17" t="s">
        <v>33</v>
      </c>
    </row>
    <row r="130" spans="1:29">
      <c r="A130" s="17">
        <v>129</v>
      </c>
      <c r="B130" s="17"/>
      <c r="C130" s="17" t="str">
        <f>IF(入力シート!B137="","",入力シート!B137)</f>
        <v/>
      </c>
      <c r="D130" s="15" t="str">
        <f>IF(入力シート!C137="","",VLOOKUP(入力シート!C137,コード表!$B$2:$D$28,2,FALSE))</f>
        <v/>
      </c>
      <c r="E130" s="15" t="str">
        <f>IF(入力シート!C137="","",VLOOKUP(入力シート!C137,コード表!$B$2:$D$28,3,FALSE))</f>
        <v/>
      </c>
      <c r="F130" s="17"/>
      <c r="G130" s="17" t="str">
        <f>IF(入力シート!D137="","",入力シート!D137)</f>
        <v/>
      </c>
      <c r="H130" s="17" t="str">
        <f>IF(入力シート!F137="","",入力シート!F137)</f>
        <v/>
      </c>
      <c r="I130" s="17" t="str">
        <f>IF(入力シート!G137="","",入力シート!G137)</f>
        <v/>
      </c>
      <c r="J130" s="17" t="str">
        <f>IF(入力シート!H137="","",入力シート!H137)</f>
        <v/>
      </c>
      <c r="K130" s="17"/>
      <c r="L130" s="17"/>
      <c r="M130" s="17"/>
      <c r="N130" s="15" t="str">
        <f>入力シート!I137&amp;"　"&amp;入力シート!J137</f>
        <v>　</v>
      </c>
      <c r="O130" s="15" t="str">
        <f>入力シート!K137&amp;"　"&amp;入力シート!L137</f>
        <v>　</v>
      </c>
      <c r="P130" s="17"/>
      <c r="Q130" s="17">
        <v>28</v>
      </c>
      <c r="R130" s="17" t="str">
        <f>IFERROR(VLOOKUP(入力シート!M137,コード表!$M$2:$N$6,2,FALSE),"")</f>
        <v/>
      </c>
      <c r="S130" s="17">
        <f>入力シート!N137</f>
        <v>0</v>
      </c>
      <c r="T130" s="17">
        <f>入力シート!O137</f>
        <v>0</v>
      </c>
      <c r="U130" s="17" t="str">
        <f>IFERROR(VLOOKUP(T130,コード表!$H$3:$I$59,2,FALSE),"")</f>
        <v/>
      </c>
      <c r="V130" s="17"/>
      <c r="W130" s="17" t="str">
        <f>IF(入力シート!E137="","",入力シート!E137)</f>
        <v/>
      </c>
      <c r="X130" s="17"/>
      <c r="Y130" s="17"/>
      <c r="Z130" s="17"/>
      <c r="AA130" s="17"/>
      <c r="AB130" s="17"/>
      <c r="AC130" s="17" t="s">
        <v>33</v>
      </c>
    </row>
    <row r="131" spans="1:29">
      <c r="A131" s="17">
        <v>130</v>
      </c>
      <c r="B131" s="17"/>
      <c r="C131" s="17" t="str">
        <f>IF(入力シート!B138="","",入力シート!B138)</f>
        <v/>
      </c>
      <c r="D131" s="15" t="str">
        <f>IF(入力シート!C138="","",VLOOKUP(入力シート!C138,コード表!$B$2:$D$28,2,FALSE))</f>
        <v/>
      </c>
      <c r="E131" s="15" t="str">
        <f>IF(入力シート!C138="","",VLOOKUP(入力シート!C138,コード表!$B$2:$D$28,3,FALSE))</f>
        <v/>
      </c>
      <c r="F131" s="17"/>
      <c r="G131" s="17" t="str">
        <f>IF(入力シート!D138="","",入力シート!D138)</f>
        <v/>
      </c>
      <c r="H131" s="17" t="str">
        <f>IF(入力シート!F138="","",入力シート!F138)</f>
        <v/>
      </c>
      <c r="I131" s="17" t="str">
        <f>IF(入力シート!G138="","",入力シート!G138)</f>
        <v/>
      </c>
      <c r="J131" s="17" t="str">
        <f>IF(入力シート!H138="","",入力シート!H138)</f>
        <v/>
      </c>
      <c r="K131" s="17"/>
      <c r="L131" s="17"/>
      <c r="M131" s="17"/>
      <c r="N131" s="15" t="str">
        <f>入力シート!I138&amp;"　"&amp;入力シート!J138</f>
        <v>　</v>
      </c>
      <c r="O131" s="15" t="str">
        <f>入力シート!K138&amp;"　"&amp;入力シート!L138</f>
        <v>　</v>
      </c>
      <c r="P131" s="17"/>
      <c r="Q131" s="17">
        <v>28</v>
      </c>
      <c r="R131" s="17" t="str">
        <f>IFERROR(VLOOKUP(入力シート!M138,コード表!$M$2:$N$6,2,FALSE),"")</f>
        <v/>
      </c>
      <c r="S131" s="17">
        <f>入力シート!N138</f>
        <v>0</v>
      </c>
      <c r="T131" s="17">
        <f>入力シート!O138</f>
        <v>0</v>
      </c>
      <c r="U131" s="17" t="str">
        <f>IFERROR(VLOOKUP(T131,コード表!$H$3:$I$59,2,FALSE),"")</f>
        <v/>
      </c>
      <c r="V131" s="17"/>
      <c r="W131" s="17" t="str">
        <f>IF(入力シート!E138="","",入力シート!E138)</f>
        <v/>
      </c>
      <c r="X131" s="17"/>
      <c r="Y131" s="17"/>
      <c r="Z131" s="17"/>
      <c r="AA131" s="17"/>
      <c r="AB131" s="17"/>
      <c r="AC131" s="17" t="s">
        <v>33</v>
      </c>
    </row>
    <row r="132" spans="1:29">
      <c r="A132" s="17">
        <v>131</v>
      </c>
      <c r="B132" s="17"/>
      <c r="C132" s="17" t="str">
        <f>IF(入力シート!B139="","",入力シート!B139)</f>
        <v/>
      </c>
      <c r="D132" s="15" t="str">
        <f>IF(入力シート!C139="","",VLOOKUP(入力シート!C139,コード表!$B$2:$D$28,2,FALSE))</f>
        <v/>
      </c>
      <c r="E132" s="15" t="str">
        <f>IF(入力シート!C139="","",VLOOKUP(入力シート!C139,コード表!$B$2:$D$28,3,FALSE))</f>
        <v/>
      </c>
      <c r="F132" s="17"/>
      <c r="G132" s="17" t="str">
        <f>IF(入力シート!D139="","",入力シート!D139)</f>
        <v/>
      </c>
      <c r="H132" s="17" t="str">
        <f>IF(入力シート!F139="","",入力シート!F139)</f>
        <v/>
      </c>
      <c r="I132" s="17" t="str">
        <f>IF(入力シート!G139="","",入力シート!G139)</f>
        <v/>
      </c>
      <c r="J132" s="17" t="str">
        <f>IF(入力シート!H139="","",入力シート!H139)</f>
        <v/>
      </c>
      <c r="K132" s="17"/>
      <c r="L132" s="17"/>
      <c r="M132" s="17"/>
      <c r="N132" s="15" t="str">
        <f>入力シート!I139&amp;"　"&amp;入力シート!J139</f>
        <v>　</v>
      </c>
      <c r="O132" s="15" t="str">
        <f>入力シート!K139&amp;"　"&amp;入力シート!L139</f>
        <v>　</v>
      </c>
      <c r="P132" s="17"/>
      <c r="Q132" s="17">
        <v>28</v>
      </c>
      <c r="R132" s="17" t="str">
        <f>IFERROR(VLOOKUP(入力シート!M139,コード表!$M$2:$N$6,2,FALSE),"")</f>
        <v/>
      </c>
      <c r="S132" s="17">
        <f>入力シート!N139</f>
        <v>0</v>
      </c>
      <c r="T132" s="17">
        <f>入力シート!O139</f>
        <v>0</v>
      </c>
      <c r="U132" s="17" t="str">
        <f>IFERROR(VLOOKUP(T132,コード表!$H$3:$I$59,2,FALSE),"")</f>
        <v/>
      </c>
      <c r="V132" s="17"/>
      <c r="W132" s="17" t="str">
        <f>IF(入力シート!E139="","",入力シート!E139)</f>
        <v/>
      </c>
      <c r="X132" s="17"/>
      <c r="Y132" s="17"/>
      <c r="Z132" s="17"/>
      <c r="AA132" s="17"/>
      <c r="AB132" s="17"/>
      <c r="AC132" s="17" t="s">
        <v>33</v>
      </c>
    </row>
    <row r="133" spans="1:29">
      <c r="A133" s="17">
        <v>132</v>
      </c>
      <c r="B133" s="17"/>
      <c r="C133" s="17" t="str">
        <f>IF(入力シート!B140="","",入力シート!B140)</f>
        <v/>
      </c>
      <c r="D133" s="15" t="str">
        <f>IF(入力シート!C140="","",VLOOKUP(入力シート!C140,コード表!$B$2:$D$28,2,FALSE))</f>
        <v/>
      </c>
      <c r="E133" s="15" t="str">
        <f>IF(入力シート!C140="","",VLOOKUP(入力シート!C140,コード表!$B$2:$D$28,3,FALSE))</f>
        <v/>
      </c>
      <c r="F133" s="17"/>
      <c r="G133" s="17" t="str">
        <f>IF(入力シート!D140="","",入力シート!D140)</f>
        <v/>
      </c>
      <c r="H133" s="17" t="str">
        <f>IF(入力シート!F140="","",入力シート!F140)</f>
        <v/>
      </c>
      <c r="I133" s="17" t="str">
        <f>IF(入力シート!G140="","",入力シート!G140)</f>
        <v/>
      </c>
      <c r="J133" s="17" t="str">
        <f>IF(入力シート!H140="","",入力シート!H140)</f>
        <v/>
      </c>
      <c r="K133" s="17"/>
      <c r="L133" s="17"/>
      <c r="M133" s="17"/>
      <c r="N133" s="15" t="str">
        <f>入力シート!I140&amp;"　"&amp;入力シート!J140</f>
        <v>　</v>
      </c>
      <c r="O133" s="15" t="str">
        <f>入力シート!K140&amp;"　"&amp;入力シート!L140</f>
        <v>　</v>
      </c>
      <c r="P133" s="17"/>
      <c r="Q133" s="17">
        <v>28</v>
      </c>
      <c r="R133" s="17" t="str">
        <f>IFERROR(VLOOKUP(入力シート!M140,コード表!$M$2:$N$6,2,FALSE),"")</f>
        <v/>
      </c>
      <c r="S133" s="17">
        <f>入力シート!N140</f>
        <v>0</v>
      </c>
      <c r="T133" s="17">
        <f>入力シート!O140</f>
        <v>0</v>
      </c>
      <c r="U133" s="17" t="str">
        <f>IFERROR(VLOOKUP(T133,コード表!$H$3:$I$59,2,FALSE),"")</f>
        <v/>
      </c>
      <c r="V133" s="17"/>
      <c r="W133" s="17" t="str">
        <f>IF(入力シート!E140="","",入力シート!E140)</f>
        <v/>
      </c>
      <c r="X133" s="17"/>
      <c r="Y133" s="17"/>
      <c r="Z133" s="17"/>
      <c r="AA133" s="17"/>
      <c r="AB133" s="17"/>
      <c r="AC133" s="17" t="s">
        <v>33</v>
      </c>
    </row>
    <row r="134" spans="1:29">
      <c r="A134" s="17">
        <v>133</v>
      </c>
      <c r="B134" s="17"/>
      <c r="C134" s="17" t="str">
        <f>IF(入力シート!B141="","",入力シート!B141)</f>
        <v/>
      </c>
      <c r="D134" s="15" t="str">
        <f>IF(入力シート!C141="","",VLOOKUP(入力シート!C141,コード表!$B$2:$D$28,2,FALSE))</f>
        <v/>
      </c>
      <c r="E134" s="15" t="str">
        <f>IF(入力シート!C141="","",VLOOKUP(入力シート!C141,コード表!$B$2:$D$28,3,FALSE))</f>
        <v/>
      </c>
      <c r="F134" s="17"/>
      <c r="G134" s="17" t="str">
        <f>IF(入力シート!D141="","",入力シート!D141)</f>
        <v/>
      </c>
      <c r="H134" s="17" t="str">
        <f>IF(入力シート!F141="","",入力シート!F141)</f>
        <v/>
      </c>
      <c r="I134" s="17" t="str">
        <f>IF(入力シート!G141="","",入力シート!G141)</f>
        <v/>
      </c>
      <c r="J134" s="17" t="str">
        <f>IF(入力シート!H141="","",入力シート!H141)</f>
        <v/>
      </c>
      <c r="K134" s="17"/>
      <c r="L134" s="17"/>
      <c r="M134" s="17"/>
      <c r="N134" s="15" t="str">
        <f>入力シート!I141&amp;"　"&amp;入力シート!J141</f>
        <v>　</v>
      </c>
      <c r="O134" s="15" t="str">
        <f>入力シート!K141&amp;"　"&amp;入力シート!L141</f>
        <v>　</v>
      </c>
      <c r="P134" s="17"/>
      <c r="Q134" s="17">
        <v>28</v>
      </c>
      <c r="R134" s="17" t="str">
        <f>IFERROR(VLOOKUP(入力シート!M141,コード表!$M$2:$N$6,2,FALSE),"")</f>
        <v/>
      </c>
      <c r="S134" s="17">
        <f>入力シート!N141</f>
        <v>0</v>
      </c>
      <c r="T134" s="17">
        <f>入力シート!O141</f>
        <v>0</v>
      </c>
      <c r="U134" s="17" t="str">
        <f>IFERROR(VLOOKUP(T134,コード表!$H$3:$I$59,2,FALSE),"")</f>
        <v/>
      </c>
      <c r="V134" s="17"/>
      <c r="W134" s="17" t="str">
        <f>IF(入力シート!E141="","",入力シート!E141)</f>
        <v/>
      </c>
      <c r="X134" s="17"/>
      <c r="Y134" s="17"/>
      <c r="Z134" s="17"/>
      <c r="AA134" s="17"/>
      <c r="AB134" s="17"/>
      <c r="AC134" s="17" t="s">
        <v>33</v>
      </c>
    </row>
    <row r="135" spans="1:29">
      <c r="A135" s="17">
        <v>134</v>
      </c>
      <c r="B135" s="17"/>
      <c r="C135" s="17" t="str">
        <f>IF(入力シート!B142="","",入力シート!B142)</f>
        <v/>
      </c>
      <c r="D135" s="15" t="str">
        <f>IF(入力シート!C142="","",VLOOKUP(入力シート!C142,コード表!$B$2:$D$28,2,FALSE))</f>
        <v/>
      </c>
      <c r="E135" s="15" t="str">
        <f>IF(入力シート!C142="","",VLOOKUP(入力シート!C142,コード表!$B$2:$D$28,3,FALSE))</f>
        <v/>
      </c>
      <c r="F135" s="17"/>
      <c r="G135" s="17" t="str">
        <f>IF(入力シート!D142="","",入力シート!D142)</f>
        <v/>
      </c>
      <c r="H135" s="17" t="str">
        <f>IF(入力シート!F142="","",入力シート!F142)</f>
        <v/>
      </c>
      <c r="I135" s="17" t="str">
        <f>IF(入力シート!G142="","",入力シート!G142)</f>
        <v/>
      </c>
      <c r="J135" s="17" t="str">
        <f>IF(入力シート!H142="","",入力シート!H142)</f>
        <v/>
      </c>
      <c r="K135" s="17"/>
      <c r="L135" s="17"/>
      <c r="M135" s="17"/>
      <c r="N135" s="15" t="str">
        <f>入力シート!I142&amp;"　"&amp;入力シート!J142</f>
        <v>　</v>
      </c>
      <c r="O135" s="15" t="str">
        <f>入力シート!K142&amp;"　"&amp;入力シート!L142</f>
        <v>　</v>
      </c>
      <c r="P135" s="17"/>
      <c r="Q135" s="17">
        <v>28</v>
      </c>
      <c r="R135" s="17" t="str">
        <f>IFERROR(VLOOKUP(入力シート!M142,コード表!$M$2:$N$6,2,FALSE),"")</f>
        <v/>
      </c>
      <c r="S135" s="17">
        <f>入力シート!N142</f>
        <v>0</v>
      </c>
      <c r="T135" s="17">
        <f>入力シート!O142</f>
        <v>0</v>
      </c>
      <c r="U135" s="17" t="str">
        <f>IFERROR(VLOOKUP(T135,コード表!$H$3:$I$59,2,FALSE),"")</f>
        <v/>
      </c>
      <c r="V135" s="17"/>
      <c r="W135" s="17" t="str">
        <f>IF(入力シート!E142="","",入力シート!E142)</f>
        <v/>
      </c>
      <c r="X135" s="17"/>
      <c r="Y135" s="17"/>
      <c r="Z135" s="17"/>
      <c r="AA135" s="17"/>
      <c r="AB135" s="17"/>
      <c r="AC135" s="17" t="s">
        <v>33</v>
      </c>
    </row>
    <row r="136" spans="1:29">
      <c r="A136" s="17">
        <v>135</v>
      </c>
      <c r="B136" s="17"/>
      <c r="C136" s="17" t="str">
        <f>IF(入力シート!B143="","",入力シート!B143)</f>
        <v/>
      </c>
      <c r="D136" s="15" t="str">
        <f>IF(入力シート!C143="","",VLOOKUP(入力シート!C143,コード表!$B$2:$D$28,2,FALSE))</f>
        <v/>
      </c>
      <c r="E136" s="15" t="str">
        <f>IF(入力シート!C143="","",VLOOKUP(入力シート!C143,コード表!$B$2:$D$28,3,FALSE))</f>
        <v/>
      </c>
      <c r="F136" s="17"/>
      <c r="G136" s="17" t="str">
        <f>IF(入力シート!D143="","",入力シート!D143)</f>
        <v/>
      </c>
      <c r="H136" s="17" t="str">
        <f>IF(入力シート!F143="","",入力シート!F143)</f>
        <v/>
      </c>
      <c r="I136" s="17" t="str">
        <f>IF(入力シート!G143="","",入力シート!G143)</f>
        <v/>
      </c>
      <c r="J136" s="17" t="str">
        <f>IF(入力シート!H143="","",入力シート!H143)</f>
        <v/>
      </c>
      <c r="K136" s="17"/>
      <c r="L136" s="17"/>
      <c r="M136" s="17"/>
      <c r="N136" s="15" t="str">
        <f>入力シート!I143&amp;"　"&amp;入力シート!J143</f>
        <v>　</v>
      </c>
      <c r="O136" s="15" t="str">
        <f>入力シート!K143&amp;"　"&amp;入力シート!L143</f>
        <v>　</v>
      </c>
      <c r="P136" s="17"/>
      <c r="Q136" s="17">
        <v>28</v>
      </c>
      <c r="R136" s="17" t="str">
        <f>IFERROR(VLOOKUP(入力シート!M143,コード表!$M$2:$N$6,2,FALSE),"")</f>
        <v/>
      </c>
      <c r="S136" s="17">
        <f>入力シート!N143</f>
        <v>0</v>
      </c>
      <c r="T136" s="17">
        <f>入力シート!O143</f>
        <v>0</v>
      </c>
      <c r="U136" s="17" t="str">
        <f>IFERROR(VLOOKUP(T136,コード表!$H$3:$I$59,2,FALSE),"")</f>
        <v/>
      </c>
      <c r="V136" s="17"/>
      <c r="W136" s="17" t="str">
        <f>IF(入力シート!E143="","",入力シート!E143)</f>
        <v/>
      </c>
      <c r="X136" s="17"/>
      <c r="Y136" s="17"/>
      <c r="Z136" s="17"/>
      <c r="AA136" s="17"/>
      <c r="AB136" s="17"/>
      <c r="AC136" s="17" t="s">
        <v>33</v>
      </c>
    </row>
    <row r="137" spans="1:29">
      <c r="A137" s="17">
        <v>136</v>
      </c>
      <c r="B137" s="17"/>
      <c r="C137" s="17" t="str">
        <f>IF(入力シート!B144="","",入力シート!B144)</f>
        <v/>
      </c>
      <c r="D137" s="15" t="str">
        <f>IF(入力シート!C144="","",VLOOKUP(入力シート!C144,コード表!$B$2:$D$28,2,FALSE))</f>
        <v/>
      </c>
      <c r="E137" s="15" t="str">
        <f>IF(入力シート!C144="","",VLOOKUP(入力シート!C144,コード表!$B$2:$D$28,3,FALSE))</f>
        <v/>
      </c>
      <c r="F137" s="17"/>
      <c r="G137" s="17" t="str">
        <f>IF(入力シート!D144="","",入力シート!D144)</f>
        <v/>
      </c>
      <c r="H137" s="17" t="str">
        <f>IF(入力シート!F144="","",入力シート!F144)</f>
        <v/>
      </c>
      <c r="I137" s="17" t="str">
        <f>IF(入力シート!G144="","",入力シート!G144)</f>
        <v/>
      </c>
      <c r="J137" s="17" t="str">
        <f>IF(入力シート!H144="","",入力シート!H144)</f>
        <v/>
      </c>
      <c r="K137" s="17"/>
      <c r="L137" s="17"/>
      <c r="M137" s="17"/>
      <c r="N137" s="15" t="str">
        <f>入力シート!I144&amp;"　"&amp;入力シート!J144</f>
        <v>　</v>
      </c>
      <c r="O137" s="15" t="str">
        <f>入力シート!K144&amp;"　"&amp;入力シート!L144</f>
        <v>　</v>
      </c>
      <c r="P137" s="17"/>
      <c r="Q137" s="17">
        <v>28</v>
      </c>
      <c r="R137" s="17" t="str">
        <f>IFERROR(VLOOKUP(入力シート!M144,コード表!$M$2:$N$6,2,FALSE),"")</f>
        <v/>
      </c>
      <c r="S137" s="17">
        <f>入力シート!N144</f>
        <v>0</v>
      </c>
      <c r="T137" s="17">
        <f>入力シート!O144</f>
        <v>0</v>
      </c>
      <c r="U137" s="17" t="str">
        <f>IFERROR(VLOOKUP(T137,コード表!$H$3:$I$59,2,FALSE),"")</f>
        <v/>
      </c>
      <c r="V137" s="17"/>
      <c r="W137" s="17" t="str">
        <f>IF(入力シート!E144="","",入力シート!E144)</f>
        <v/>
      </c>
      <c r="X137" s="17"/>
      <c r="Y137" s="17"/>
      <c r="Z137" s="17"/>
      <c r="AA137" s="17"/>
      <c r="AB137" s="17"/>
      <c r="AC137" s="17" t="s">
        <v>33</v>
      </c>
    </row>
    <row r="138" spans="1:29">
      <c r="A138" s="17">
        <v>137</v>
      </c>
      <c r="B138" s="17"/>
      <c r="C138" s="17" t="str">
        <f>IF(入力シート!B145="","",入力シート!B145)</f>
        <v/>
      </c>
      <c r="D138" s="15" t="str">
        <f>IF(入力シート!C145="","",VLOOKUP(入力シート!C145,コード表!$B$2:$D$28,2,FALSE))</f>
        <v/>
      </c>
      <c r="E138" s="15" t="str">
        <f>IF(入力シート!C145="","",VLOOKUP(入力シート!C145,コード表!$B$2:$D$28,3,FALSE))</f>
        <v/>
      </c>
      <c r="F138" s="17"/>
      <c r="G138" s="17" t="str">
        <f>IF(入力シート!D145="","",入力シート!D145)</f>
        <v/>
      </c>
      <c r="H138" s="17" t="str">
        <f>IF(入力シート!F145="","",入力シート!F145)</f>
        <v/>
      </c>
      <c r="I138" s="17" t="str">
        <f>IF(入力シート!G145="","",入力シート!G145)</f>
        <v/>
      </c>
      <c r="J138" s="17" t="str">
        <f>IF(入力シート!H145="","",入力シート!H145)</f>
        <v/>
      </c>
      <c r="K138" s="17"/>
      <c r="L138" s="17"/>
      <c r="M138" s="17"/>
      <c r="N138" s="15" t="str">
        <f>入力シート!I145&amp;"　"&amp;入力シート!J145</f>
        <v>　</v>
      </c>
      <c r="O138" s="15" t="str">
        <f>入力シート!K145&amp;"　"&amp;入力シート!L145</f>
        <v>　</v>
      </c>
      <c r="P138" s="17"/>
      <c r="Q138" s="17">
        <v>28</v>
      </c>
      <c r="R138" s="17" t="str">
        <f>IFERROR(VLOOKUP(入力シート!M145,コード表!$M$2:$N$6,2,FALSE),"")</f>
        <v/>
      </c>
      <c r="S138" s="17">
        <f>入力シート!N145</f>
        <v>0</v>
      </c>
      <c r="T138" s="17">
        <f>入力シート!O145</f>
        <v>0</v>
      </c>
      <c r="U138" s="17" t="str">
        <f>IFERROR(VLOOKUP(T138,コード表!$H$3:$I$59,2,FALSE),"")</f>
        <v/>
      </c>
      <c r="V138" s="17"/>
      <c r="W138" s="17" t="str">
        <f>IF(入力シート!E145="","",入力シート!E145)</f>
        <v/>
      </c>
      <c r="X138" s="17"/>
      <c r="Y138" s="17"/>
      <c r="Z138" s="17"/>
      <c r="AA138" s="17"/>
      <c r="AB138" s="17"/>
      <c r="AC138" s="17" t="s">
        <v>33</v>
      </c>
    </row>
    <row r="139" spans="1:29">
      <c r="A139" s="17">
        <v>138</v>
      </c>
      <c r="B139" s="17"/>
      <c r="C139" s="17" t="str">
        <f>IF(入力シート!B146="","",入力シート!B146)</f>
        <v/>
      </c>
      <c r="D139" s="15" t="str">
        <f>IF(入力シート!C146="","",VLOOKUP(入力シート!C146,コード表!$B$2:$D$28,2,FALSE))</f>
        <v/>
      </c>
      <c r="E139" s="15" t="str">
        <f>IF(入力シート!C146="","",VLOOKUP(入力シート!C146,コード表!$B$2:$D$28,3,FALSE))</f>
        <v/>
      </c>
      <c r="F139" s="17"/>
      <c r="G139" s="17" t="str">
        <f>IF(入力シート!D146="","",入力シート!D146)</f>
        <v/>
      </c>
      <c r="H139" s="17" t="str">
        <f>IF(入力シート!F146="","",入力シート!F146)</f>
        <v/>
      </c>
      <c r="I139" s="17" t="str">
        <f>IF(入力シート!G146="","",入力シート!G146)</f>
        <v/>
      </c>
      <c r="J139" s="17" t="str">
        <f>IF(入力シート!H146="","",入力シート!H146)</f>
        <v/>
      </c>
      <c r="K139" s="17"/>
      <c r="L139" s="17"/>
      <c r="M139" s="17"/>
      <c r="N139" s="15" t="str">
        <f>入力シート!I146&amp;"　"&amp;入力シート!J146</f>
        <v>　</v>
      </c>
      <c r="O139" s="15" t="str">
        <f>入力シート!K146&amp;"　"&amp;入力シート!L146</f>
        <v>　</v>
      </c>
      <c r="P139" s="17"/>
      <c r="Q139" s="17">
        <v>28</v>
      </c>
      <c r="R139" s="17" t="str">
        <f>IFERROR(VLOOKUP(入力シート!M146,コード表!$M$2:$N$6,2,FALSE),"")</f>
        <v/>
      </c>
      <c r="S139" s="17">
        <f>入力シート!N146</f>
        <v>0</v>
      </c>
      <c r="T139" s="17">
        <f>入力シート!O146</f>
        <v>0</v>
      </c>
      <c r="U139" s="17" t="str">
        <f>IFERROR(VLOOKUP(T139,コード表!$H$3:$I$59,2,FALSE),"")</f>
        <v/>
      </c>
      <c r="V139" s="17"/>
      <c r="W139" s="17" t="str">
        <f>IF(入力シート!E146="","",入力シート!E146)</f>
        <v/>
      </c>
      <c r="X139" s="17"/>
      <c r="Y139" s="17"/>
      <c r="Z139" s="17"/>
      <c r="AA139" s="17"/>
      <c r="AB139" s="17"/>
      <c r="AC139" s="17" t="s">
        <v>33</v>
      </c>
    </row>
    <row r="140" spans="1:29">
      <c r="A140" s="17">
        <v>139</v>
      </c>
      <c r="B140" s="17"/>
      <c r="C140" s="17" t="str">
        <f>IF(入力シート!B147="","",入力シート!B147)</f>
        <v/>
      </c>
      <c r="D140" s="15" t="str">
        <f>IF(入力シート!C147="","",VLOOKUP(入力シート!C147,コード表!$B$2:$D$28,2,FALSE))</f>
        <v/>
      </c>
      <c r="E140" s="15" t="str">
        <f>IF(入力シート!C147="","",VLOOKUP(入力シート!C147,コード表!$B$2:$D$28,3,FALSE))</f>
        <v/>
      </c>
      <c r="F140" s="17"/>
      <c r="G140" s="17" t="str">
        <f>IF(入力シート!D147="","",入力シート!D147)</f>
        <v/>
      </c>
      <c r="H140" s="17" t="str">
        <f>IF(入力シート!F147="","",入力シート!F147)</f>
        <v/>
      </c>
      <c r="I140" s="17" t="str">
        <f>IF(入力シート!G147="","",入力シート!G147)</f>
        <v/>
      </c>
      <c r="J140" s="17" t="str">
        <f>IF(入力シート!H147="","",入力シート!H147)</f>
        <v/>
      </c>
      <c r="K140" s="17"/>
      <c r="L140" s="17"/>
      <c r="M140" s="17"/>
      <c r="N140" s="15" t="str">
        <f>入力シート!I147&amp;"　"&amp;入力シート!J147</f>
        <v>　</v>
      </c>
      <c r="O140" s="15" t="str">
        <f>入力シート!K147&amp;"　"&amp;入力シート!L147</f>
        <v>　</v>
      </c>
      <c r="P140" s="17"/>
      <c r="Q140" s="17">
        <v>28</v>
      </c>
      <c r="R140" s="17" t="str">
        <f>IFERROR(VLOOKUP(入力シート!M147,コード表!$M$2:$N$6,2,FALSE),"")</f>
        <v/>
      </c>
      <c r="S140" s="17">
        <f>入力シート!N147</f>
        <v>0</v>
      </c>
      <c r="T140" s="17">
        <f>入力シート!O147</f>
        <v>0</v>
      </c>
      <c r="U140" s="17" t="str">
        <f>IFERROR(VLOOKUP(T140,コード表!$H$3:$I$59,2,FALSE),"")</f>
        <v/>
      </c>
      <c r="V140" s="17"/>
      <c r="W140" s="17" t="str">
        <f>IF(入力シート!E147="","",入力シート!E147)</f>
        <v/>
      </c>
      <c r="X140" s="17"/>
      <c r="Y140" s="17"/>
      <c r="Z140" s="17"/>
      <c r="AA140" s="17"/>
      <c r="AB140" s="17"/>
      <c r="AC140" s="17" t="s">
        <v>33</v>
      </c>
    </row>
    <row r="141" spans="1:29">
      <c r="A141" s="17">
        <v>140</v>
      </c>
      <c r="B141" s="17"/>
      <c r="C141" s="17" t="str">
        <f>IF(入力シート!B148="","",入力シート!B148)</f>
        <v/>
      </c>
      <c r="D141" s="15" t="str">
        <f>IF(入力シート!C148="","",VLOOKUP(入力シート!C148,コード表!$B$2:$D$28,2,FALSE))</f>
        <v/>
      </c>
      <c r="E141" s="15" t="str">
        <f>IF(入力シート!C148="","",VLOOKUP(入力シート!C148,コード表!$B$2:$D$28,3,FALSE))</f>
        <v/>
      </c>
      <c r="F141" s="17"/>
      <c r="G141" s="17" t="str">
        <f>IF(入力シート!D148="","",入力シート!D148)</f>
        <v/>
      </c>
      <c r="H141" s="17" t="str">
        <f>IF(入力シート!F148="","",入力シート!F148)</f>
        <v/>
      </c>
      <c r="I141" s="17" t="str">
        <f>IF(入力シート!G148="","",入力シート!G148)</f>
        <v/>
      </c>
      <c r="J141" s="17" t="str">
        <f>IF(入力シート!H148="","",入力シート!H148)</f>
        <v/>
      </c>
      <c r="K141" s="17"/>
      <c r="L141" s="17"/>
      <c r="M141" s="17"/>
      <c r="N141" s="15" t="str">
        <f>入力シート!I148&amp;"　"&amp;入力シート!J148</f>
        <v>　</v>
      </c>
      <c r="O141" s="15" t="str">
        <f>入力シート!K148&amp;"　"&amp;入力シート!L148</f>
        <v>　</v>
      </c>
      <c r="P141" s="17"/>
      <c r="Q141" s="17">
        <v>28</v>
      </c>
      <c r="R141" s="17" t="str">
        <f>IFERROR(VLOOKUP(入力シート!M148,コード表!$M$2:$N$6,2,FALSE),"")</f>
        <v/>
      </c>
      <c r="S141" s="17">
        <f>入力シート!N148</f>
        <v>0</v>
      </c>
      <c r="T141" s="17">
        <f>入力シート!O148</f>
        <v>0</v>
      </c>
      <c r="U141" s="17" t="str">
        <f>IFERROR(VLOOKUP(T141,コード表!$H$3:$I$59,2,FALSE),"")</f>
        <v/>
      </c>
      <c r="V141" s="17"/>
      <c r="W141" s="17" t="str">
        <f>IF(入力シート!E148="","",入力シート!E148)</f>
        <v/>
      </c>
      <c r="X141" s="17"/>
      <c r="Y141" s="17"/>
      <c r="Z141" s="17"/>
      <c r="AA141" s="17"/>
      <c r="AB141" s="17"/>
      <c r="AC141" s="17" t="s">
        <v>33</v>
      </c>
    </row>
    <row r="142" spans="1:29">
      <c r="A142" s="17">
        <v>141</v>
      </c>
      <c r="B142" s="17"/>
      <c r="C142" s="17" t="str">
        <f>IF(入力シート!B149="","",入力シート!B149)</f>
        <v/>
      </c>
      <c r="D142" s="15" t="str">
        <f>IF(入力シート!C149="","",VLOOKUP(入力シート!C149,コード表!$B$2:$D$28,2,FALSE))</f>
        <v/>
      </c>
      <c r="E142" s="15" t="str">
        <f>IF(入力シート!C149="","",VLOOKUP(入力シート!C149,コード表!$B$2:$D$28,3,FALSE))</f>
        <v/>
      </c>
      <c r="F142" s="17"/>
      <c r="G142" s="17" t="str">
        <f>IF(入力シート!D149="","",入力シート!D149)</f>
        <v/>
      </c>
      <c r="H142" s="17" t="str">
        <f>IF(入力シート!F149="","",入力シート!F149)</f>
        <v/>
      </c>
      <c r="I142" s="17" t="str">
        <f>IF(入力シート!G149="","",入力シート!G149)</f>
        <v/>
      </c>
      <c r="J142" s="17" t="str">
        <f>IF(入力シート!H149="","",入力シート!H149)</f>
        <v/>
      </c>
      <c r="K142" s="17"/>
      <c r="L142" s="17"/>
      <c r="M142" s="17"/>
      <c r="N142" s="15" t="str">
        <f>入力シート!I149&amp;"　"&amp;入力シート!J149</f>
        <v>　</v>
      </c>
      <c r="O142" s="15" t="str">
        <f>入力シート!K149&amp;"　"&amp;入力シート!L149</f>
        <v>　</v>
      </c>
      <c r="P142" s="17"/>
      <c r="Q142" s="17">
        <v>28</v>
      </c>
      <c r="R142" s="17" t="str">
        <f>IFERROR(VLOOKUP(入力シート!M149,コード表!$M$2:$N$6,2,FALSE),"")</f>
        <v/>
      </c>
      <c r="S142" s="17">
        <f>入力シート!N149</f>
        <v>0</v>
      </c>
      <c r="T142" s="17">
        <f>入力シート!O149</f>
        <v>0</v>
      </c>
      <c r="U142" s="17" t="str">
        <f>IFERROR(VLOOKUP(T142,コード表!$H$3:$I$59,2,FALSE),"")</f>
        <v/>
      </c>
      <c r="V142" s="17"/>
      <c r="W142" s="17" t="str">
        <f>IF(入力シート!E149="","",入力シート!E149)</f>
        <v/>
      </c>
      <c r="X142" s="17"/>
      <c r="Y142" s="17"/>
      <c r="Z142" s="17"/>
      <c r="AA142" s="17"/>
      <c r="AB142" s="17"/>
      <c r="AC142" s="17" t="s">
        <v>33</v>
      </c>
    </row>
    <row r="143" spans="1:29">
      <c r="A143" s="17">
        <v>142</v>
      </c>
      <c r="B143" s="17"/>
      <c r="C143" s="17" t="str">
        <f>IF(入力シート!B150="","",入力シート!B150)</f>
        <v/>
      </c>
      <c r="D143" s="15" t="str">
        <f>IF(入力シート!C150="","",VLOOKUP(入力シート!C150,コード表!$B$2:$D$28,2,FALSE))</f>
        <v/>
      </c>
      <c r="E143" s="15" t="str">
        <f>IF(入力シート!C150="","",VLOOKUP(入力シート!C150,コード表!$B$2:$D$28,3,FALSE))</f>
        <v/>
      </c>
      <c r="F143" s="17"/>
      <c r="G143" s="17" t="str">
        <f>IF(入力シート!D150="","",入力シート!D150)</f>
        <v/>
      </c>
      <c r="H143" s="17" t="str">
        <f>IF(入力シート!F150="","",入力シート!F150)</f>
        <v/>
      </c>
      <c r="I143" s="17" t="str">
        <f>IF(入力シート!G150="","",入力シート!G150)</f>
        <v/>
      </c>
      <c r="J143" s="17" t="str">
        <f>IF(入力シート!H150="","",入力シート!H150)</f>
        <v/>
      </c>
      <c r="K143" s="17"/>
      <c r="L143" s="17"/>
      <c r="M143" s="17"/>
      <c r="N143" s="15" t="str">
        <f>入力シート!I150&amp;"　"&amp;入力シート!J150</f>
        <v>　</v>
      </c>
      <c r="O143" s="15" t="str">
        <f>入力シート!K150&amp;"　"&amp;入力シート!L150</f>
        <v>　</v>
      </c>
      <c r="P143" s="17"/>
      <c r="Q143" s="17">
        <v>28</v>
      </c>
      <c r="R143" s="17" t="str">
        <f>IFERROR(VLOOKUP(入力シート!M150,コード表!$M$2:$N$6,2,FALSE),"")</f>
        <v/>
      </c>
      <c r="S143" s="17">
        <f>入力シート!N150</f>
        <v>0</v>
      </c>
      <c r="T143" s="17">
        <f>入力シート!O150</f>
        <v>0</v>
      </c>
      <c r="U143" s="17" t="str">
        <f>IFERROR(VLOOKUP(T143,コード表!$H$3:$I$59,2,FALSE),"")</f>
        <v/>
      </c>
      <c r="V143" s="17"/>
      <c r="W143" s="17" t="str">
        <f>IF(入力シート!E150="","",入力シート!E150)</f>
        <v/>
      </c>
      <c r="X143" s="17"/>
      <c r="Y143" s="17"/>
      <c r="Z143" s="17"/>
      <c r="AA143" s="17"/>
      <c r="AB143" s="17"/>
      <c r="AC143" s="17" t="s">
        <v>33</v>
      </c>
    </row>
    <row r="144" spans="1:29">
      <c r="A144" s="17">
        <v>143</v>
      </c>
      <c r="B144" s="17"/>
      <c r="C144" s="17" t="str">
        <f>IF(入力シート!B151="","",入力シート!B151)</f>
        <v/>
      </c>
      <c r="D144" s="15" t="str">
        <f>IF(入力シート!C151="","",VLOOKUP(入力シート!C151,コード表!$B$2:$D$28,2,FALSE))</f>
        <v/>
      </c>
      <c r="E144" s="15" t="str">
        <f>IF(入力シート!C151="","",VLOOKUP(入力シート!C151,コード表!$B$2:$D$28,3,FALSE))</f>
        <v/>
      </c>
      <c r="F144" s="17"/>
      <c r="G144" s="17" t="str">
        <f>IF(入力シート!D151="","",入力シート!D151)</f>
        <v/>
      </c>
      <c r="H144" s="17" t="str">
        <f>IF(入力シート!F151="","",入力シート!F151)</f>
        <v/>
      </c>
      <c r="I144" s="17" t="str">
        <f>IF(入力シート!G151="","",入力シート!G151)</f>
        <v/>
      </c>
      <c r="J144" s="17" t="str">
        <f>IF(入力シート!H151="","",入力シート!H151)</f>
        <v/>
      </c>
      <c r="K144" s="17"/>
      <c r="L144" s="17"/>
      <c r="M144" s="17"/>
      <c r="N144" s="15" t="str">
        <f>入力シート!I151&amp;"　"&amp;入力シート!J151</f>
        <v>　</v>
      </c>
      <c r="O144" s="15" t="str">
        <f>入力シート!K151&amp;"　"&amp;入力シート!L151</f>
        <v>　</v>
      </c>
      <c r="P144" s="17"/>
      <c r="Q144" s="17">
        <v>28</v>
      </c>
      <c r="R144" s="17" t="str">
        <f>IFERROR(VLOOKUP(入力シート!M151,コード表!$M$2:$N$6,2,FALSE),"")</f>
        <v/>
      </c>
      <c r="S144" s="17">
        <f>入力シート!N151</f>
        <v>0</v>
      </c>
      <c r="T144" s="17">
        <f>入力シート!O151</f>
        <v>0</v>
      </c>
      <c r="U144" s="17" t="str">
        <f>IFERROR(VLOOKUP(T144,コード表!$H$3:$I$59,2,FALSE),"")</f>
        <v/>
      </c>
      <c r="V144" s="17"/>
      <c r="W144" s="17" t="str">
        <f>IF(入力シート!E151="","",入力シート!E151)</f>
        <v/>
      </c>
      <c r="X144" s="17"/>
      <c r="Y144" s="17"/>
      <c r="Z144" s="17"/>
      <c r="AA144" s="17"/>
      <c r="AB144" s="17"/>
      <c r="AC144" s="17" t="s">
        <v>33</v>
      </c>
    </row>
    <row r="145" spans="1:29">
      <c r="A145" s="17">
        <v>144</v>
      </c>
      <c r="B145" s="17"/>
      <c r="C145" s="17" t="str">
        <f>IF(入力シート!B152="","",入力シート!B152)</f>
        <v/>
      </c>
      <c r="D145" s="15" t="str">
        <f>IF(入力シート!C152="","",VLOOKUP(入力シート!C152,コード表!$B$2:$D$28,2,FALSE))</f>
        <v/>
      </c>
      <c r="E145" s="15" t="str">
        <f>IF(入力シート!C152="","",VLOOKUP(入力シート!C152,コード表!$B$2:$D$28,3,FALSE))</f>
        <v/>
      </c>
      <c r="F145" s="17"/>
      <c r="G145" s="17" t="str">
        <f>IF(入力シート!D152="","",入力シート!D152)</f>
        <v/>
      </c>
      <c r="H145" s="17" t="str">
        <f>IF(入力シート!F152="","",入力シート!F152)</f>
        <v/>
      </c>
      <c r="I145" s="17" t="str">
        <f>IF(入力シート!G152="","",入力シート!G152)</f>
        <v/>
      </c>
      <c r="J145" s="17" t="str">
        <f>IF(入力シート!H152="","",入力シート!H152)</f>
        <v/>
      </c>
      <c r="K145" s="17"/>
      <c r="L145" s="17"/>
      <c r="M145" s="17"/>
      <c r="N145" s="15" t="str">
        <f>入力シート!I152&amp;"　"&amp;入力シート!J152</f>
        <v>　</v>
      </c>
      <c r="O145" s="15" t="str">
        <f>入力シート!K152&amp;"　"&amp;入力シート!L152</f>
        <v>　</v>
      </c>
      <c r="P145" s="17"/>
      <c r="Q145" s="17">
        <v>28</v>
      </c>
      <c r="R145" s="17" t="str">
        <f>IFERROR(VLOOKUP(入力シート!M152,コード表!$M$2:$N$6,2,FALSE),"")</f>
        <v/>
      </c>
      <c r="S145" s="17">
        <f>入力シート!N152</f>
        <v>0</v>
      </c>
      <c r="T145" s="17">
        <f>入力シート!O152</f>
        <v>0</v>
      </c>
      <c r="U145" s="17" t="str">
        <f>IFERROR(VLOOKUP(T145,コード表!$H$3:$I$59,2,FALSE),"")</f>
        <v/>
      </c>
      <c r="V145" s="17"/>
      <c r="W145" s="17" t="str">
        <f>IF(入力シート!E152="","",入力シート!E152)</f>
        <v/>
      </c>
      <c r="X145" s="17"/>
      <c r="Y145" s="17"/>
      <c r="Z145" s="17"/>
      <c r="AA145" s="17"/>
      <c r="AB145" s="17"/>
      <c r="AC145" s="17" t="s">
        <v>33</v>
      </c>
    </row>
    <row r="146" spans="1:29">
      <c r="A146" s="17">
        <v>145</v>
      </c>
      <c r="B146" s="17"/>
      <c r="C146" s="17" t="str">
        <f>IF(入力シート!B153="","",入力シート!B153)</f>
        <v/>
      </c>
      <c r="D146" s="15" t="str">
        <f>IF(入力シート!C153="","",VLOOKUP(入力シート!C153,コード表!$B$2:$D$28,2,FALSE))</f>
        <v/>
      </c>
      <c r="E146" s="15" t="str">
        <f>IF(入力シート!C153="","",VLOOKUP(入力シート!C153,コード表!$B$2:$D$28,3,FALSE))</f>
        <v/>
      </c>
      <c r="F146" s="17"/>
      <c r="G146" s="17" t="str">
        <f>IF(入力シート!D153="","",入力シート!D153)</f>
        <v/>
      </c>
      <c r="H146" s="17" t="str">
        <f>IF(入力シート!F153="","",入力シート!F153)</f>
        <v/>
      </c>
      <c r="I146" s="17" t="str">
        <f>IF(入力シート!G153="","",入力シート!G153)</f>
        <v/>
      </c>
      <c r="J146" s="17" t="str">
        <f>IF(入力シート!H153="","",入力シート!H153)</f>
        <v/>
      </c>
      <c r="K146" s="17"/>
      <c r="L146" s="17"/>
      <c r="M146" s="17"/>
      <c r="N146" s="15" t="str">
        <f>入力シート!I153&amp;"　"&amp;入力シート!J153</f>
        <v>　</v>
      </c>
      <c r="O146" s="15" t="str">
        <f>入力シート!K153&amp;"　"&amp;入力シート!L153</f>
        <v>　</v>
      </c>
      <c r="P146" s="17"/>
      <c r="Q146" s="17">
        <v>28</v>
      </c>
      <c r="R146" s="17" t="str">
        <f>IFERROR(VLOOKUP(入力シート!M153,コード表!$M$2:$N$6,2,FALSE),"")</f>
        <v/>
      </c>
      <c r="S146" s="17">
        <f>入力シート!N153</f>
        <v>0</v>
      </c>
      <c r="T146" s="17">
        <f>入力シート!O153</f>
        <v>0</v>
      </c>
      <c r="U146" s="17" t="str">
        <f>IFERROR(VLOOKUP(T146,コード表!$H$3:$I$59,2,FALSE),"")</f>
        <v/>
      </c>
      <c r="V146" s="17"/>
      <c r="W146" s="17" t="str">
        <f>IF(入力シート!E153="","",入力シート!E153)</f>
        <v/>
      </c>
      <c r="X146" s="17"/>
      <c r="Y146" s="17"/>
      <c r="Z146" s="17"/>
      <c r="AA146" s="17"/>
      <c r="AB146" s="17"/>
      <c r="AC146" s="17" t="s">
        <v>33</v>
      </c>
    </row>
    <row r="147" spans="1:29">
      <c r="A147" s="17">
        <v>146</v>
      </c>
      <c r="B147" s="17"/>
      <c r="C147" s="17" t="str">
        <f>IF(入力シート!B154="","",入力シート!B154)</f>
        <v/>
      </c>
      <c r="D147" s="15" t="str">
        <f>IF(入力シート!C154="","",VLOOKUP(入力シート!C154,コード表!$B$2:$D$28,2,FALSE))</f>
        <v/>
      </c>
      <c r="E147" s="15" t="str">
        <f>IF(入力シート!C154="","",VLOOKUP(入力シート!C154,コード表!$B$2:$D$28,3,FALSE))</f>
        <v/>
      </c>
      <c r="F147" s="17"/>
      <c r="G147" s="17" t="str">
        <f>IF(入力シート!D154="","",入力シート!D154)</f>
        <v/>
      </c>
      <c r="H147" s="17" t="str">
        <f>IF(入力シート!F154="","",入力シート!F154)</f>
        <v/>
      </c>
      <c r="I147" s="17" t="str">
        <f>IF(入力シート!G154="","",入力シート!G154)</f>
        <v/>
      </c>
      <c r="J147" s="17" t="str">
        <f>IF(入力シート!H154="","",入力シート!H154)</f>
        <v/>
      </c>
      <c r="K147" s="17"/>
      <c r="L147" s="17"/>
      <c r="M147" s="17"/>
      <c r="N147" s="15" t="str">
        <f>入力シート!I154&amp;"　"&amp;入力シート!J154</f>
        <v>　</v>
      </c>
      <c r="O147" s="15" t="str">
        <f>入力シート!K154&amp;"　"&amp;入力シート!L154</f>
        <v>　</v>
      </c>
      <c r="P147" s="17"/>
      <c r="Q147" s="17">
        <v>28</v>
      </c>
      <c r="R147" s="17" t="str">
        <f>IFERROR(VLOOKUP(入力シート!M154,コード表!$M$2:$N$6,2,FALSE),"")</f>
        <v/>
      </c>
      <c r="S147" s="17">
        <f>入力シート!N154</f>
        <v>0</v>
      </c>
      <c r="T147" s="17">
        <f>入力シート!O154</f>
        <v>0</v>
      </c>
      <c r="U147" s="17" t="str">
        <f>IFERROR(VLOOKUP(T147,コード表!$H$3:$I$59,2,FALSE),"")</f>
        <v/>
      </c>
      <c r="V147" s="17"/>
      <c r="W147" s="17" t="str">
        <f>IF(入力シート!E154="","",入力シート!E154)</f>
        <v/>
      </c>
      <c r="X147" s="17"/>
      <c r="Y147" s="17"/>
      <c r="Z147" s="17"/>
      <c r="AA147" s="17"/>
      <c r="AB147" s="17"/>
      <c r="AC147" s="17" t="s">
        <v>33</v>
      </c>
    </row>
    <row r="148" spans="1:29">
      <c r="A148" s="17">
        <v>147</v>
      </c>
      <c r="B148" s="17"/>
      <c r="C148" s="17" t="str">
        <f>IF(入力シート!B155="","",入力シート!B155)</f>
        <v/>
      </c>
      <c r="D148" s="15" t="str">
        <f>IF(入力シート!C155="","",VLOOKUP(入力シート!C155,コード表!$B$2:$D$28,2,FALSE))</f>
        <v/>
      </c>
      <c r="E148" s="15" t="str">
        <f>IF(入力シート!C155="","",VLOOKUP(入力シート!C155,コード表!$B$2:$D$28,3,FALSE))</f>
        <v/>
      </c>
      <c r="F148" s="17"/>
      <c r="G148" s="17" t="str">
        <f>IF(入力シート!D155="","",入力シート!D155)</f>
        <v/>
      </c>
      <c r="H148" s="17" t="str">
        <f>IF(入力シート!F155="","",入力シート!F155)</f>
        <v/>
      </c>
      <c r="I148" s="17" t="str">
        <f>IF(入力シート!G155="","",入力シート!G155)</f>
        <v/>
      </c>
      <c r="J148" s="17" t="str">
        <f>IF(入力シート!H155="","",入力シート!H155)</f>
        <v/>
      </c>
      <c r="K148" s="17"/>
      <c r="L148" s="17"/>
      <c r="M148" s="17"/>
      <c r="N148" s="15" t="str">
        <f>入力シート!I155&amp;"　"&amp;入力シート!J155</f>
        <v>　</v>
      </c>
      <c r="O148" s="15" t="str">
        <f>入力シート!K155&amp;"　"&amp;入力シート!L155</f>
        <v>　</v>
      </c>
      <c r="P148" s="17"/>
      <c r="Q148" s="17">
        <v>28</v>
      </c>
      <c r="R148" s="17" t="str">
        <f>IFERROR(VLOOKUP(入力シート!M155,コード表!$M$2:$N$6,2,FALSE),"")</f>
        <v/>
      </c>
      <c r="S148" s="17">
        <f>入力シート!N155</f>
        <v>0</v>
      </c>
      <c r="T148" s="17">
        <f>入力シート!O155</f>
        <v>0</v>
      </c>
      <c r="U148" s="17" t="str">
        <f>IFERROR(VLOOKUP(T148,コード表!$H$3:$I$59,2,FALSE),"")</f>
        <v/>
      </c>
      <c r="V148" s="17"/>
      <c r="W148" s="17" t="str">
        <f>IF(入力シート!E155="","",入力シート!E155)</f>
        <v/>
      </c>
      <c r="X148" s="17"/>
      <c r="Y148" s="17"/>
      <c r="Z148" s="17"/>
      <c r="AA148" s="17"/>
      <c r="AB148" s="17"/>
      <c r="AC148" s="17" t="s">
        <v>33</v>
      </c>
    </row>
    <row r="149" spans="1:29">
      <c r="A149" s="17">
        <v>148</v>
      </c>
      <c r="B149" s="17"/>
      <c r="C149" s="17" t="str">
        <f>IF(入力シート!B156="","",入力シート!B156)</f>
        <v/>
      </c>
      <c r="D149" s="15" t="str">
        <f>IF(入力シート!C156="","",VLOOKUP(入力シート!C156,コード表!$B$2:$D$28,2,FALSE))</f>
        <v/>
      </c>
      <c r="E149" s="15" t="str">
        <f>IF(入力シート!C156="","",VLOOKUP(入力シート!C156,コード表!$B$2:$D$28,3,FALSE))</f>
        <v/>
      </c>
      <c r="F149" s="17"/>
      <c r="G149" s="17" t="str">
        <f>IF(入力シート!D156="","",入力シート!D156)</f>
        <v/>
      </c>
      <c r="H149" s="17" t="str">
        <f>IF(入力シート!F156="","",入力シート!F156)</f>
        <v/>
      </c>
      <c r="I149" s="17" t="str">
        <f>IF(入力シート!G156="","",入力シート!G156)</f>
        <v/>
      </c>
      <c r="J149" s="17" t="str">
        <f>IF(入力シート!H156="","",入力シート!H156)</f>
        <v/>
      </c>
      <c r="K149" s="17"/>
      <c r="L149" s="17"/>
      <c r="M149" s="17"/>
      <c r="N149" s="15" t="str">
        <f>入力シート!I156&amp;"　"&amp;入力シート!J156</f>
        <v>　</v>
      </c>
      <c r="O149" s="15" t="str">
        <f>入力シート!K156&amp;"　"&amp;入力シート!L156</f>
        <v>　</v>
      </c>
      <c r="P149" s="17"/>
      <c r="Q149" s="17">
        <v>28</v>
      </c>
      <c r="R149" s="17" t="str">
        <f>IFERROR(VLOOKUP(入力シート!M156,コード表!$M$2:$N$6,2,FALSE),"")</f>
        <v/>
      </c>
      <c r="S149" s="17">
        <f>入力シート!N156</f>
        <v>0</v>
      </c>
      <c r="T149" s="17">
        <f>入力シート!O156</f>
        <v>0</v>
      </c>
      <c r="U149" s="17" t="str">
        <f>IFERROR(VLOOKUP(T149,コード表!$H$3:$I$59,2,FALSE),"")</f>
        <v/>
      </c>
      <c r="V149" s="17"/>
      <c r="W149" s="17" t="str">
        <f>IF(入力シート!E156="","",入力シート!E156)</f>
        <v/>
      </c>
      <c r="X149" s="17"/>
      <c r="Y149" s="17"/>
      <c r="Z149" s="17"/>
      <c r="AA149" s="17"/>
      <c r="AB149" s="17"/>
      <c r="AC149" s="17" t="s">
        <v>33</v>
      </c>
    </row>
    <row r="150" spans="1:29">
      <c r="A150" s="17">
        <v>149</v>
      </c>
      <c r="B150" s="17"/>
      <c r="C150" s="17" t="str">
        <f>IF(入力シート!B157="","",入力シート!B157)</f>
        <v/>
      </c>
      <c r="D150" s="15" t="str">
        <f>IF(入力シート!C157="","",VLOOKUP(入力シート!C157,コード表!$B$2:$D$28,2,FALSE))</f>
        <v/>
      </c>
      <c r="E150" s="15" t="str">
        <f>IF(入力シート!C157="","",VLOOKUP(入力シート!C157,コード表!$B$2:$D$28,3,FALSE))</f>
        <v/>
      </c>
      <c r="F150" s="17"/>
      <c r="G150" s="17" t="str">
        <f>IF(入力シート!D157="","",入力シート!D157)</f>
        <v/>
      </c>
      <c r="H150" s="17" t="str">
        <f>IF(入力シート!F157="","",入力シート!F157)</f>
        <v/>
      </c>
      <c r="I150" s="17" t="str">
        <f>IF(入力シート!G157="","",入力シート!G157)</f>
        <v/>
      </c>
      <c r="J150" s="17" t="str">
        <f>IF(入力シート!H157="","",入力シート!H157)</f>
        <v/>
      </c>
      <c r="K150" s="17"/>
      <c r="L150" s="17"/>
      <c r="M150" s="17"/>
      <c r="N150" s="15" t="str">
        <f>入力シート!I157&amp;"　"&amp;入力シート!J157</f>
        <v>　</v>
      </c>
      <c r="O150" s="15" t="str">
        <f>入力シート!K157&amp;"　"&amp;入力シート!L157</f>
        <v>　</v>
      </c>
      <c r="P150" s="17"/>
      <c r="Q150" s="17">
        <v>28</v>
      </c>
      <c r="R150" s="17" t="str">
        <f>IFERROR(VLOOKUP(入力シート!M157,コード表!$M$2:$N$6,2,FALSE),"")</f>
        <v/>
      </c>
      <c r="S150" s="17">
        <f>入力シート!N157</f>
        <v>0</v>
      </c>
      <c r="T150" s="17">
        <f>入力シート!O157</f>
        <v>0</v>
      </c>
      <c r="U150" s="17" t="str">
        <f>IFERROR(VLOOKUP(T150,コード表!$H$3:$I$59,2,FALSE),"")</f>
        <v/>
      </c>
      <c r="V150" s="17"/>
      <c r="W150" s="17" t="str">
        <f>IF(入力シート!E157="","",入力シート!E157)</f>
        <v/>
      </c>
      <c r="X150" s="17"/>
      <c r="Y150" s="17"/>
      <c r="Z150" s="17"/>
      <c r="AA150" s="17"/>
      <c r="AB150" s="17"/>
      <c r="AC150" s="17" t="s">
        <v>33</v>
      </c>
    </row>
    <row r="151" spans="1:29">
      <c r="A151" s="17">
        <v>150</v>
      </c>
      <c r="B151" s="17"/>
      <c r="C151" s="17" t="str">
        <f>IF(入力シート!B158="","",入力シート!B158)</f>
        <v/>
      </c>
      <c r="D151" s="15" t="str">
        <f>IF(入力シート!C158="","",VLOOKUP(入力シート!C158,コード表!$B$2:$D$28,2,FALSE))</f>
        <v/>
      </c>
      <c r="E151" s="15" t="str">
        <f>IF(入力シート!C158="","",VLOOKUP(入力シート!C158,コード表!$B$2:$D$28,3,FALSE))</f>
        <v/>
      </c>
      <c r="F151" s="17"/>
      <c r="G151" s="17" t="str">
        <f>IF(入力シート!D158="","",入力シート!D158)</f>
        <v/>
      </c>
      <c r="H151" s="17" t="str">
        <f>IF(入力シート!F158="","",入力シート!F158)</f>
        <v/>
      </c>
      <c r="I151" s="17" t="str">
        <f>IF(入力シート!G158="","",入力シート!G158)</f>
        <v/>
      </c>
      <c r="J151" s="17" t="str">
        <f>IF(入力シート!H158="","",入力シート!H158)</f>
        <v/>
      </c>
      <c r="K151" s="17"/>
      <c r="L151" s="17"/>
      <c r="M151" s="17"/>
      <c r="N151" s="15" t="str">
        <f>入力シート!I158&amp;"　"&amp;入力シート!J158</f>
        <v>　</v>
      </c>
      <c r="O151" s="15" t="str">
        <f>入力シート!K158&amp;"　"&amp;入力シート!L158</f>
        <v>　</v>
      </c>
      <c r="P151" s="17"/>
      <c r="Q151" s="17">
        <v>28</v>
      </c>
      <c r="R151" s="17" t="str">
        <f>IFERROR(VLOOKUP(入力シート!M158,コード表!$M$2:$N$6,2,FALSE),"")</f>
        <v/>
      </c>
      <c r="S151" s="17">
        <f>入力シート!N158</f>
        <v>0</v>
      </c>
      <c r="T151" s="17">
        <f>入力シート!O158</f>
        <v>0</v>
      </c>
      <c r="U151" s="17" t="str">
        <f>IFERROR(VLOOKUP(T151,コード表!$H$3:$I$59,2,FALSE),"")</f>
        <v/>
      </c>
      <c r="V151" s="17"/>
      <c r="W151" s="17" t="str">
        <f>IF(入力シート!E158="","",入力シート!E158)</f>
        <v/>
      </c>
      <c r="X151" s="17"/>
      <c r="Y151" s="17"/>
      <c r="Z151" s="17"/>
      <c r="AA151" s="17"/>
      <c r="AB151" s="17"/>
      <c r="AC151" s="17" t="s">
        <v>33</v>
      </c>
    </row>
    <row r="152" spans="1:29">
      <c r="A152" s="17">
        <v>151</v>
      </c>
      <c r="B152" s="17"/>
      <c r="C152" s="17" t="str">
        <f>IF(入力シート!B159="","",入力シート!B159)</f>
        <v/>
      </c>
      <c r="D152" s="15" t="str">
        <f>IF(入力シート!C159="","",VLOOKUP(入力シート!C159,コード表!$B$2:$D$28,2,FALSE))</f>
        <v/>
      </c>
      <c r="E152" s="15" t="str">
        <f>IF(入力シート!C159="","",VLOOKUP(入力シート!C159,コード表!$B$2:$D$28,3,FALSE))</f>
        <v/>
      </c>
      <c r="F152" s="17"/>
      <c r="G152" s="17" t="str">
        <f>IF(入力シート!D159="","",入力シート!D159)</f>
        <v/>
      </c>
      <c r="H152" s="17" t="str">
        <f>IF(入力シート!F159="","",入力シート!F159)</f>
        <v/>
      </c>
      <c r="I152" s="17" t="str">
        <f>IF(入力シート!G159="","",入力シート!G159)</f>
        <v/>
      </c>
      <c r="J152" s="17" t="str">
        <f>IF(入力シート!H159="","",入力シート!H159)</f>
        <v/>
      </c>
      <c r="K152" s="17"/>
      <c r="L152" s="17"/>
      <c r="M152" s="17"/>
      <c r="N152" s="15" t="str">
        <f>入力シート!I159&amp;"　"&amp;入力シート!J159</f>
        <v>　</v>
      </c>
      <c r="O152" s="15" t="str">
        <f>入力シート!K159&amp;"　"&amp;入力シート!L159</f>
        <v>　</v>
      </c>
      <c r="P152" s="17"/>
      <c r="Q152" s="17">
        <v>28</v>
      </c>
      <c r="R152" s="17" t="str">
        <f>IFERROR(VLOOKUP(入力シート!M159,コード表!$M$2:$N$6,2,FALSE),"")</f>
        <v/>
      </c>
      <c r="S152" s="17">
        <f>入力シート!N159</f>
        <v>0</v>
      </c>
      <c r="T152" s="17">
        <f>入力シート!O159</f>
        <v>0</v>
      </c>
      <c r="U152" s="17" t="str">
        <f>IFERROR(VLOOKUP(T152,コード表!$H$3:$I$59,2,FALSE),"")</f>
        <v/>
      </c>
      <c r="V152" s="17"/>
      <c r="W152" s="17" t="str">
        <f>IF(入力シート!E159="","",入力シート!E159)</f>
        <v/>
      </c>
      <c r="X152" s="17"/>
      <c r="Y152" s="17"/>
      <c r="Z152" s="17"/>
      <c r="AA152" s="17"/>
      <c r="AB152" s="17"/>
      <c r="AC152" s="17" t="s">
        <v>33</v>
      </c>
    </row>
    <row r="153" spans="1:29">
      <c r="A153" s="17">
        <v>152</v>
      </c>
      <c r="B153" s="17"/>
      <c r="C153" s="17" t="str">
        <f>IF(入力シート!B160="","",入力シート!B160)</f>
        <v/>
      </c>
      <c r="D153" s="15" t="str">
        <f>IF(入力シート!C160="","",VLOOKUP(入力シート!C160,コード表!$B$2:$D$28,2,FALSE))</f>
        <v/>
      </c>
      <c r="E153" s="15" t="str">
        <f>IF(入力シート!C160="","",VLOOKUP(入力シート!C160,コード表!$B$2:$D$28,3,FALSE))</f>
        <v/>
      </c>
      <c r="F153" s="17"/>
      <c r="G153" s="17" t="str">
        <f>IF(入力シート!D160="","",入力シート!D160)</f>
        <v/>
      </c>
      <c r="H153" s="17" t="str">
        <f>IF(入力シート!F160="","",入力シート!F160)</f>
        <v/>
      </c>
      <c r="I153" s="17" t="str">
        <f>IF(入力シート!G160="","",入力シート!G160)</f>
        <v/>
      </c>
      <c r="J153" s="17" t="str">
        <f>IF(入力シート!H160="","",入力シート!H160)</f>
        <v/>
      </c>
      <c r="K153" s="17"/>
      <c r="L153" s="17"/>
      <c r="M153" s="17"/>
      <c r="N153" s="15" t="str">
        <f>入力シート!I160&amp;"　"&amp;入力シート!J160</f>
        <v>　</v>
      </c>
      <c r="O153" s="15" t="str">
        <f>入力シート!K160&amp;"　"&amp;入力シート!L160</f>
        <v>　</v>
      </c>
      <c r="P153" s="17"/>
      <c r="Q153" s="17">
        <v>28</v>
      </c>
      <c r="R153" s="17" t="str">
        <f>IFERROR(VLOOKUP(入力シート!M160,コード表!$M$2:$N$6,2,FALSE),"")</f>
        <v/>
      </c>
      <c r="S153" s="17">
        <f>入力シート!N160</f>
        <v>0</v>
      </c>
      <c r="T153" s="17">
        <f>入力シート!O160</f>
        <v>0</v>
      </c>
      <c r="U153" s="17" t="str">
        <f>IFERROR(VLOOKUP(T153,コード表!$H$3:$I$59,2,FALSE),"")</f>
        <v/>
      </c>
      <c r="V153" s="17"/>
      <c r="W153" s="17" t="str">
        <f>IF(入力シート!E160="","",入力シート!E160)</f>
        <v/>
      </c>
      <c r="X153" s="17"/>
      <c r="Y153" s="17"/>
      <c r="Z153" s="17"/>
      <c r="AA153" s="17"/>
      <c r="AB153" s="17"/>
      <c r="AC153" s="17" t="s">
        <v>33</v>
      </c>
    </row>
    <row r="154" spans="1:29">
      <c r="A154" s="17">
        <v>153</v>
      </c>
      <c r="B154" s="17"/>
      <c r="C154" s="17" t="str">
        <f>IF(入力シート!B161="","",入力シート!B161)</f>
        <v/>
      </c>
      <c r="D154" s="15" t="str">
        <f>IF(入力シート!C161="","",VLOOKUP(入力シート!C161,コード表!$B$2:$D$28,2,FALSE))</f>
        <v/>
      </c>
      <c r="E154" s="15" t="str">
        <f>IF(入力シート!C161="","",VLOOKUP(入力シート!C161,コード表!$B$2:$D$28,3,FALSE))</f>
        <v/>
      </c>
      <c r="F154" s="17"/>
      <c r="G154" s="17" t="str">
        <f>IF(入力シート!D161="","",入力シート!D161)</f>
        <v/>
      </c>
      <c r="H154" s="17" t="str">
        <f>IF(入力シート!F161="","",入力シート!F161)</f>
        <v/>
      </c>
      <c r="I154" s="17" t="str">
        <f>IF(入力シート!G161="","",入力シート!G161)</f>
        <v/>
      </c>
      <c r="J154" s="17" t="str">
        <f>IF(入力シート!H161="","",入力シート!H161)</f>
        <v/>
      </c>
      <c r="K154" s="17"/>
      <c r="L154" s="17"/>
      <c r="M154" s="17"/>
      <c r="N154" s="15" t="str">
        <f>入力シート!I161&amp;"　"&amp;入力シート!J161</f>
        <v>　</v>
      </c>
      <c r="O154" s="15" t="str">
        <f>入力シート!K161&amp;"　"&amp;入力シート!L161</f>
        <v>　</v>
      </c>
      <c r="P154" s="17"/>
      <c r="Q154" s="17">
        <v>28</v>
      </c>
      <c r="R154" s="17" t="str">
        <f>IFERROR(VLOOKUP(入力シート!M161,コード表!$M$2:$N$6,2,FALSE),"")</f>
        <v/>
      </c>
      <c r="S154" s="17">
        <f>入力シート!N161</f>
        <v>0</v>
      </c>
      <c r="T154" s="17">
        <f>入力シート!O161</f>
        <v>0</v>
      </c>
      <c r="U154" s="17" t="str">
        <f>IFERROR(VLOOKUP(T154,コード表!$H$3:$I$59,2,FALSE),"")</f>
        <v/>
      </c>
      <c r="V154" s="17"/>
      <c r="W154" s="17" t="str">
        <f>IF(入力シート!E161="","",入力シート!E161)</f>
        <v/>
      </c>
      <c r="X154" s="17"/>
      <c r="Y154" s="17"/>
      <c r="Z154" s="17"/>
      <c r="AA154" s="17"/>
      <c r="AB154" s="17"/>
      <c r="AC154" s="17" t="s">
        <v>33</v>
      </c>
    </row>
    <row r="155" spans="1:29">
      <c r="A155" s="17">
        <v>154</v>
      </c>
      <c r="B155" s="17"/>
      <c r="C155" s="17" t="str">
        <f>IF(入力シート!B162="","",入力シート!B162)</f>
        <v/>
      </c>
      <c r="D155" s="15" t="str">
        <f>IF(入力シート!C162="","",VLOOKUP(入力シート!C162,コード表!$B$2:$D$28,2,FALSE))</f>
        <v/>
      </c>
      <c r="E155" s="15" t="str">
        <f>IF(入力シート!C162="","",VLOOKUP(入力シート!C162,コード表!$B$2:$D$28,3,FALSE))</f>
        <v/>
      </c>
      <c r="F155" s="17"/>
      <c r="G155" s="17" t="str">
        <f>IF(入力シート!D162="","",入力シート!D162)</f>
        <v/>
      </c>
      <c r="H155" s="17" t="str">
        <f>IF(入力シート!F162="","",入力シート!F162)</f>
        <v/>
      </c>
      <c r="I155" s="17" t="str">
        <f>IF(入力シート!G162="","",入力シート!G162)</f>
        <v/>
      </c>
      <c r="J155" s="17" t="str">
        <f>IF(入力シート!H162="","",入力シート!H162)</f>
        <v/>
      </c>
      <c r="K155" s="17"/>
      <c r="L155" s="17"/>
      <c r="M155" s="17"/>
      <c r="N155" s="15" t="str">
        <f>入力シート!I162&amp;"　"&amp;入力シート!J162</f>
        <v>　</v>
      </c>
      <c r="O155" s="15" t="str">
        <f>入力シート!K162&amp;"　"&amp;入力シート!L162</f>
        <v>　</v>
      </c>
      <c r="P155" s="17"/>
      <c r="Q155" s="17">
        <v>28</v>
      </c>
      <c r="R155" s="17" t="str">
        <f>IFERROR(VLOOKUP(入力シート!M162,コード表!$M$2:$N$6,2,FALSE),"")</f>
        <v/>
      </c>
      <c r="S155" s="17">
        <f>入力シート!N162</f>
        <v>0</v>
      </c>
      <c r="T155" s="17">
        <f>入力シート!O162</f>
        <v>0</v>
      </c>
      <c r="U155" s="17" t="str">
        <f>IFERROR(VLOOKUP(T155,コード表!$H$3:$I$59,2,FALSE),"")</f>
        <v/>
      </c>
      <c r="V155" s="17"/>
      <c r="W155" s="17" t="str">
        <f>IF(入力シート!E162="","",入力シート!E162)</f>
        <v/>
      </c>
      <c r="X155" s="17"/>
      <c r="Y155" s="17"/>
      <c r="Z155" s="17"/>
      <c r="AA155" s="17"/>
      <c r="AB155" s="17"/>
      <c r="AC155" s="17" t="s">
        <v>33</v>
      </c>
    </row>
    <row r="156" spans="1:29">
      <c r="A156" s="17">
        <v>155</v>
      </c>
      <c r="B156" s="17"/>
      <c r="C156" s="17" t="str">
        <f>IF(入力シート!B163="","",入力シート!B163)</f>
        <v/>
      </c>
      <c r="D156" s="15" t="str">
        <f>IF(入力シート!C163="","",VLOOKUP(入力シート!C163,コード表!$B$2:$D$28,2,FALSE))</f>
        <v/>
      </c>
      <c r="E156" s="15" t="str">
        <f>IF(入力シート!C163="","",VLOOKUP(入力シート!C163,コード表!$B$2:$D$28,3,FALSE))</f>
        <v/>
      </c>
      <c r="F156" s="17"/>
      <c r="G156" s="17" t="str">
        <f>IF(入力シート!D163="","",入力シート!D163)</f>
        <v/>
      </c>
      <c r="H156" s="17" t="str">
        <f>IF(入力シート!F163="","",入力シート!F163)</f>
        <v/>
      </c>
      <c r="I156" s="17" t="str">
        <f>IF(入力シート!G163="","",入力シート!G163)</f>
        <v/>
      </c>
      <c r="J156" s="17" t="str">
        <f>IF(入力シート!H163="","",入力シート!H163)</f>
        <v/>
      </c>
      <c r="K156" s="17"/>
      <c r="L156" s="17"/>
      <c r="M156" s="17"/>
      <c r="N156" s="15" t="str">
        <f>入力シート!I163&amp;"　"&amp;入力シート!J163</f>
        <v>　</v>
      </c>
      <c r="O156" s="15" t="str">
        <f>入力シート!K163&amp;"　"&amp;入力シート!L163</f>
        <v>　</v>
      </c>
      <c r="P156" s="17"/>
      <c r="Q156" s="17">
        <v>28</v>
      </c>
      <c r="R156" s="17" t="str">
        <f>IFERROR(VLOOKUP(入力シート!M163,コード表!$M$2:$N$6,2,FALSE),"")</f>
        <v/>
      </c>
      <c r="S156" s="17">
        <f>入力シート!N163</f>
        <v>0</v>
      </c>
      <c r="T156" s="17">
        <f>入力シート!O163</f>
        <v>0</v>
      </c>
      <c r="U156" s="17" t="str">
        <f>IFERROR(VLOOKUP(T156,コード表!$H$3:$I$59,2,FALSE),"")</f>
        <v/>
      </c>
      <c r="V156" s="17"/>
      <c r="W156" s="17" t="str">
        <f>IF(入力シート!E163="","",入力シート!E163)</f>
        <v/>
      </c>
      <c r="X156" s="17"/>
      <c r="Y156" s="17"/>
      <c r="Z156" s="17"/>
      <c r="AA156" s="17"/>
      <c r="AB156" s="17"/>
      <c r="AC156" s="17" t="s">
        <v>33</v>
      </c>
    </row>
    <row r="157" spans="1:29">
      <c r="A157" s="17">
        <v>156</v>
      </c>
      <c r="B157" s="17"/>
      <c r="C157" s="17" t="str">
        <f>IF(入力シート!B164="","",入力シート!B164)</f>
        <v/>
      </c>
      <c r="D157" s="15" t="str">
        <f>IF(入力シート!C164="","",VLOOKUP(入力シート!C164,コード表!$B$2:$D$28,2,FALSE))</f>
        <v/>
      </c>
      <c r="E157" s="15" t="str">
        <f>IF(入力シート!C164="","",VLOOKUP(入力シート!C164,コード表!$B$2:$D$28,3,FALSE))</f>
        <v/>
      </c>
      <c r="F157" s="17"/>
      <c r="G157" s="17" t="str">
        <f>IF(入力シート!D164="","",入力シート!D164)</f>
        <v/>
      </c>
      <c r="H157" s="17" t="str">
        <f>IF(入力シート!F164="","",入力シート!F164)</f>
        <v/>
      </c>
      <c r="I157" s="17" t="str">
        <f>IF(入力シート!G164="","",入力シート!G164)</f>
        <v/>
      </c>
      <c r="J157" s="17" t="str">
        <f>IF(入力シート!H164="","",入力シート!H164)</f>
        <v/>
      </c>
      <c r="K157" s="17"/>
      <c r="L157" s="17"/>
      <c r="M157" s="17"/>
      <c r="N157" s="15" t="str">
        <f>入力シート!I164&amp;"　"&amp;入力シート!J164</f>
        <v>　</v>
      </c>
      <c r="O157" s="15" t="str">
        <f>入力シート!K164&amp;"　"&amp;入力シート!L164</f>
        <v>　</v>
      </c>
      <c r="P157" s="17"/>
      <c r="Q157" s="17">
        <v>28</v>
      </c>
      <c r="R157" s="17" t="str">
        <f>IFERROR(VLOOKUP(入力シート!M164,コード表!$M$2:$N$6,2,FALSE),"")</f>
        <v/>
      </c>
      <c r="S157" s="17">
        <f>入力シート!N164</f>
        <v>0</v>
      </c>
      <c r="T157" s="17">
        <f>入力シート!O164</f>
        <v>0</v>
      </c>
      <c r="U157" s="17" t="str">
        <f>IFERROR(VLOOKUP(T157,コード表!$H$3:$I$59,2,FALSE),"")</f>
        <v/>
      </c>
      <c r="V157" s="17"/>
      <c r="W157" s="17" t="str">
        <f>IF(入力シート!E164="","",入力シート!E164)</f>
        <v/>
      </c>
      <c r="X157" s="17"/>
      <c r="Y157" s="17"/>
      <c r="Z157" s="17"/>
      <c r="AA157" s="17"/>
      <c r="AB157" s="17"/>
      <c r="AC157" s="17" t="s">
        <v>33</v>
      </c>
    </row>
    <row r="158" spans="1:29">
      <c r="A158" s="17">
        <v>157</v>
      </c>
      <c r="B158" s="17"/>
      <c r="C158" s="17" t="str">
        <f>IF(入力シート!B165="","",入力シート!B165)</f>
        <v/>
      </c>
      <c r="D158" s="15" t="str">
        <f>IF(入力シート!C165="","",VLOOKUP(入力シート!C165,コード表!$B$2:$D$28,2,FALSE))</f>
        <v/>
      </c>
      <c r="E158" s="15" t="str">
        <f>IF(入力シート!C165="","",VLOOKUP(入力シート!C165,コード表!$B$2:$D$28,3,FALSE))</f>
        <v/>
      </c>
      <c r="F158" s="17"/>
      <c r="G158" s="17" t="str">
        <f>IF(入力シート!D165="","",入力シート!D165)</f>
        <v/>
      </c>
      <c r="H158" s="17" t="str">
        <f>IF(入力シート!F165="","",入力シート!F165)</f>
        <v/>
      </c>
      <c r="I158" s="17" t="str">
        <f>IF(入力シート!G165="","",入力シート!G165)</f>
        <v/>
      </c>
      <c r="J158" s="17" t="str">
        <f>IF(入力シート!H165="","",入力シート!H165)</f>
        <v/>
      </c>
      <c r="K158" s="17"/>
      <c r="L158" s="17"/>
      <c r="M158" s="17"/>
      <c r="N158" s="15" t="str">
        <f>入力シート!I165&amp;"　"&amp;入力シート!J165</f>
        <v>　</v>
      </c>
      <c r="O158" s="15" t="str">
        <f>入力シート!K165&amp;"　"&amp;入力シート!L165</f>
        <v>　</v>
      </c>
      <c r="P158" s="17"/>
      <c r="Q158" s="17">
        <v>28</v>
      </c>
      <c r="R158" s="17" t="str">
        <f>IFERROR(VLOOKUP(入力シート!M165,コード表!$M$2:$N$6,2,FALSE),"")</f>
        <v/>
      </c>
      <c r="S158" s="17">
        <f>入力シート!N165</f>
        <v>0</v>
      </c>
      <c r="T158" s="17">
        <f>入力シート!O165</f>
        <v>0</v>
      </c>
      <c r="U158" s="17" t="str">
        <f>IFERROR(VLOOKUP(T158,コード表!$H$3:$I$59,2,FALSE),"")</f>
        <v/>
      </c>
      <c r="V158" s="17"/>
      <c r="W158" s="17" t="str">
        <f>IF(入力シート!E165="","",入力シート!E165)</f>
        <v/>
      </c>
      <c r="X158" s="17"/>
      <c r="Y158" s="17"/>
      <c r="Z158" s="17"/>
      <c r="AA158" s="17"/>
      <c r="AB158" s="17"/>
      <c r="AC158" s="17" t="s">
        <v>33</v>
      </c>
    </row>
    <row r="159" spans="1:29">
      <c r="A159" s="17">
        <v>158</v>
      </c>
      <c r="B159" s="17"/>
      <c r="C159" s="17" t="str">
        <f>IF(入力シート!B166="","",入力シート!B166)</f>
        <v/>
      </c>
      <c r="D159" s="15" t="str">
        <f>IF(入力シート!C166="","",VLOOKUP(入力シート!C166,コード表!$B$2:$D$28,2,FALSE))</f>
        <v/>
      </c>
      <c r="E159" s="15" t="str">
        <f>IF(入力シート!C166="","",VLOOKUP(入力シート!C166,コード表!$B$2:$D$28,3,FALSE))</f>
        <v/>
      </c>
      <c r="F159" s="17"/>
      <c r="G159" s="17" t="str">
        <f>IF(入力シート!D166="","",入力シート!D166)</f>
        <v/>
      </c>
      <c r="H159" s="17" t="str">
        <f>IF(入力シート!F166="","",入力シート!F166)</f>
        <v/>
      </c>
      <c r="I159" s="17" t="str">
        <f>IF(入力シート!G166="","",入力シート!G166)</f>
        <v/>
      </c>
      <c r="J159" s="17" t="str">
        <f>IF(入力シート!H166="","",入力シート!H166)</f>
        <v/>
      </c>
      <c r="K159" s="17"/>
      <c r="L159" s="17"/>
      <c r="M159" s="17"/>
      <c r="N159" s="15" t="str">
        <f>入力シート!I166&amp;"　"&amp;入力シート!J166</f>
        <v>　</v>
      </c>
      <c r="O159" s="15" t="str">
        <f>入力シート!K166&amp;"　"&amp;入力シート!L166</f>
        <v>　</v>
      </c>
      <c r="P159" s="17"/>
      <c r="Q159" s="17">
        <v>28</v>
      </c>
      <c r="R159" s="17" t="str">
        <f>IFERROR(VLOOKUP(入力シート!M166,コード表!$M$2:$N$6,2,FALSE),"")</f>
        <v/>
      </c>
      <c r="S159" s="17">
        <f>入力シート!N166</f>
        <v>0</v>
      </c>
      <c r="T159" s="17">
        <f>入力シート!O166</f>
        <v>0</v>
      </c>
      <c r="U159" s="17" t="str">
        <f>IFERROR(VLOOKUP(T159,コード表!$H$3:$I$59,2,FALSE),"")</f>
        <v/>
      </c>
      <c r="V159" s="17"/>
      <c r="W159" s="17" t="str">
        <f>IF(入力シート!E166="","",入力シート!E166)</f>
        <v/>
      </c>
      <c r="X159" s="17"/>
      <c r="Y159" s="17"/>
      <c r="Z159" s="17"/>
      <c r="AA159" s="17"/>
      <c r="AB159" s="17"/>
      <c r="AC159" s="17" t="s">
        <v>33</v>
      </c>
    </row>
    <row r="160" spans="1:29">
      <c r="A160" s="17">
        <v>159</v>
      </c>
      <c r="B160" s="17"/>
      <c r="C160" s="17" t="str">
        <f>IF(入力シート!B167="","",入力シート!B167)</f>
        <v/>
      </c>
      <c r="D160" s="15" t="str">
        <f>IF(入力シート!C167="","",VLOOKUP(入力シート!C167,コード表!$B$2:$D$28,2,FALSE))</f>
        <v/>
      </c>
      <c r="E160" s="15" t="str">
        <f>IF(入力シート!C167="","",VLOOKUP(入力シート!C167,コード表!$B$2:$D$28,3,FALSE))</f>
        <v/>
      </c>
      <c r="F160" s="17"/>
      <c r="G160" s="17" t="str">
        <f>IF(入力シート!D167="","",入力シート!D167)</f>
        <v/>
      </c>
      <c r="H160" s="17" t="str">
        <f>IF(入力シート!F167="","",入力シート!F167)</f>
        <v/>
      </c>
      <c r="I160" s="17" t="str">
        <f>IF(入力シート!G167="","",入力シート!G167)</f>
        <v/>
      </c>
      <c r="J160" s="17" t="str">
        <f>IF(入力シート!H167="","",入力シート!H167)</f>
        <v/>
      </c>
      <c r="K160" s="17"/>
      <c r="L160" s="17"/>
      <c r="M160" s="17"/>
      <c r="N160" s="15" t="str">
        <f>入力シート!I167&amp;"　"&amp;入力シート!J167</f>
        <v>　</v>
      </c>
      <c r="O160" s="15" t="str">
        <f>入力シート!K167&amp;"　"&amp;入力シート!L167</f>
        <v>　</v>
      </c>
      <c r="P160" s="17"/>
      <c r="Q160" s="17">
        <v>28</v>
      </c>
      <c r="R160" s="17" t="str">
        <f>IFERROR(VLOOKUP(入力シート!M167,コード表!$M$2:$N$6,2,FALSE),"")</f>
        <v/>
      </c>
      <c r="S160" s="17">
        <f>入力シート!N167</f>
        <v>0</v>
      </c>
      <c r="T160" s="17">
        <f>入力シート!O167</f>
        <v>0</v>
      </c>
      <c r="U160" s="17" t="str">
        <f>IFERROR(VLOOKUP(T160,コード表!$H$3:$I$59,2,FALSE),"")</f>
        <v/>
      </c>
      <c r="V160" s="17"/>
      <c r="W160" s="17" t="str">
        <f>IF(入力シート!E167="","",入力シート!E167)</f>
        <v/>
      </c>
      <c r="X160" s="17"/>
      <c r="Y160" s="17"/>
      <c r="Z160" s="17"/>
      <c r="AA160" s="17"/>
      <c r="AB160" s="17"/>
      <c r="AC160" s="17" t="s">
        <v>33</v>
      </c>
    </row>
    <row r="161" spans="1:29">
      <c r="A161" s="17">
        <v>160</v>
      </c>
      <c r="B161" s="17"/>
      <c r="C161" s="17" t="str">
        <f>IF(入力シート!B168="","",入力シート!B168)</f>
        <v/>
      </c>
      <c r="D161" s="15" t="str">
        <f>IF(入力シート!C168="","",VLOOKUP(入力シート!C168,コード表!$B$2:$D$28,2,FALSE))</f>
        <v/>
      </c>
      <c r="E161" s="15" t="str">
        <f>IF(入力シート!C168="","",VLOOKUP(入力シート!C168,コード表!$B$2:$D$28,3,FALSE))</f>
        <v/>
      </c>
      <c r="F161" s="17"/>
      <c r="G161" s="17" t="str">
        <f>IF(入力シート!D168="","",入力シート!D168)</f>
        <v/>
      </c>
      <c r="H161" s="17" t="str">
        <f>IF(入力シート!F168="","",入力シート!F168)</f>
        <v/>
      </c>
      <c r="I161" s="17" t="str">
        <f>IF(入力シート!G168="","",入力シート!G168)</f>
        <v/>
      </c>
      <c r="J161" s="17" t="str">
        <f>IF(入力シート!H168="","",入力シート!H168)</f>
        <v/>
      </c>
      <c r="K161" s="17"/>
      <c r="L161" s="17"/>
      <c r="M161" s="17"/>
      <c r="N161" s="15" t="str">
        <f>入力シート!I168&amp;"　"&amp;入力シート!J168</f>
        <v>　</v>
      </c>
      <c r="O161" s="15" t="str">
        <f>入力シート!K168&amp;"　"&amp;入力シート!L168</f>
        <v>　</v>
      </c>
      <c r="P161" s="17"/>
      <c r="Q161" s="17">
        <v>28</v>
      </c>
      <c r="R161" s="17" t="str">
        <f>IFERROR(VLOOKUP(入力シート!M168,コード表!$M$2:$N$6,2,FALSE),"")</f>
        <v/>
      </c>
      <c r="S161" s="17">
        <f>入力シート!N168</f>
        <v>0</v>
      </c>
      <c r="T161" s="17">
        <f>入力シート!O168</f>
        <v>0</v>
      </c>
      <c r="U161" s="17" t="str">
        <f>IFERROR(VLOOKUP(T161,コード表!$H$3:$I$59,2,FALSE),"")</f>
        <v/>
      </c>
      <c r="V161" s="17"/>
      <c r="W161" s="17" t="str">
        <f>IF(入力シート!E168="","",入力シート!E168)</f>
        <v/>
      </c>
      <c r="X161" s="17"/>
      <c r="Y161" s="17"/>
      <c r="Z161" s="17"/>
      <c r="AA161" s="17"/>
      <c r="AB161" s="17"/>
      <c r="AC161" s="17" t="s">
        <v>33</v>
      </c>
    </row>
    <row r="162" spans="1:29">
      <c r="A162" s="17">
        <v>161</v>
      </c>
      <c r="B162" s="17"/>
      <c r="C162" s="17" t="str">
        <f>IF(入力シート!B169="","",入力シート!B169)</f>
        <v/>
      </c>
      <c r="D162" s="15" t="str">
        <f>IF(入力シート!C169="","",VLOOKUP(入力シート!C169,コード表!$B$2:$D$28,2,FALSE))</f>
        <v/>
      </c>
      <c r="E162" s="15" t="str">
        <f>IF(入力シート!C169="","",VLOOKUP(入力シート!C169,コード表!$B$2:$D$28,3,FALSE))</f>
        <v/>
      </c>
      <c r="F162" s="17"/>
      <c r="G162" s="17" t="str">
        <f>IF(入力シート!D169="","",入力シート!D169)</f>
        <v/>
      </c>
      <c r="H162" s="17" t="str">
        <f>IF(入力シート!F169="","",入力シート!F169)</f>
        <v/>
      </c>
      <c r="I162" s="17" t="str">
        <f>IF(入力シート!G169="","",入力シート!G169)</f>
        <v/>
      </c>
      <c r="J162" s="17" t="str">
        <f>IF(入力シート!H169="","",入力シート!H169)</f>
        <v/>
      </c>
      <c r="K162" s="17"/>
      <c r="L162" s="17"/>
      <c r="M162" s="17"/>
      <c r="N162" s="15" t="str">
        <f>入力シート!I169&amp;"　"&amp;入力シート!J169</f>
        <v>　</v>
      </c>
      <c r="O162" s="15" t="str">
        <f>入力シート!K169&amp;"　"&amp;入力シート!L169</f>
        <v>　</v>
      </c>
      <c r="P162" s="17"/>
      <c r="Q162" s="17">
        <v>28</v>
      </c>
      <c r="R162" s="17" t="str">
        <f>IFERROR(VLOOKUP(入力シート!M169,コード表!$M$2:$N$6,2,FALSE),"")</f>
        <v/>
      </c>
      <c r="S162" s="17">
        <f>入力シート!N169</f>
        <v>0</v>
      </c>
      <c r="T162" s="17">
        <f>入力シート!O169</f>
        <v>0</v>
      </c>
      <c r="U162" s="17" t="str">
        <f>IFERROR(VLOOKUP(T162,コード表!$H$3:$I$59,2,FALSE),"")</f>
        <v/>
      </c>
      <c r="V162" s="17"/>
      <c r="W162" s="17" t="str">
        <f>IF(入力シート!E169="","",入力シート!E169)</f>
        <v/>
      </c>
      <c r="X162" s="17"/>
      <c r="Y162" s="17"/>
      <c r="Z162" s="17"/>
      <c r="AA162" s="17"/>
      <c r="AB162" s="17"/>
      <c r="AC162" s="17" t="s">
        <v>33</v>
      </c>
    </row>
    <row r="163" spans="1:29">
      <c r="A163" s="17">
        <v>162</v>
      </c>
      <c r="B163" s="17"/>
      <c r="C163" s="17" t="str">
        <f>IF(入力シート!B170="","",入力シート!B170)</f>
        <v/>
      </c>
      <c r="D163" s="15" t="str">
        <f>IF(入力シート!C170="","",VLOOKUP(入力シート!C170,コード表!$B$2:$D$28,2,FALSE))</f>
        <v/>
      </c>
      <c r="E163" s="15" t="str">
        <f>IF(入力シート!C170="","",VLOOKUP(入力シート!C170,コード表!$B$2:$D$28,3,FALSE))</f>
        <v/>
      </c>
      <c r="F163" s="17"/>
      <c r="G163" s="17" t="str">
        <f>IF(入力シート!D170="","",入力シート!D170)</f>
        <v/>
      </c>
      <c r="H163" s="17" t="str">
        <f>IF(入力シート!F170="","",入力シート!F170)</f>
        <v/>
      </c>
      <c r="I163" s="17" t="str">
        <f>IF(入力シート!G170="","",入力シート!G170)</f>
        <v/>
      </c>
      <c r="J163" s="17" t="str">
        <f>IF(入力シート!H170="","",入力シート!H170)</f>
        <v/>
      </c>
      <c r="K163" s="17"/>
      <c r="L163" s="17"/>
      <c r="M163" s="17"/>
      <c r="N163" s="15" t="str">
        <f>入力シート!I170&amp;"　"&amp;入力シート!J170</f>
        <v>　</v>
      </c>
      <c r="O163" s="15" t="str">
        <f>入力シート!K170&amp;"　"&amp;入力シート!L170</f>
        <v>　</v>
      </c>
      <c r="P163" s="17"/>
      <c r="Q163" s="17">
        <v>28</v>
      </c>
      <c r="R163" s="17" t="str">
        <f>IFERROR(VLOOKUP(入力シート!M170,コード表!$M$2:$N$6,2,FALSE),"")</f>
        <v/>
      </c>
      <c r="S163" s="17">
        <f>入力シート!N170</f>
        <v>0</v>
      </c>
      <c r="T163" s="17">
        <f>入力シート!O170</f>
        <v>0</v>
      </c>
      <c r="U163" s="17" t="str">
        <f>IFERROR(VLOOKUP(T163,コード表!$H$3:$I$59,2,FALSE),"")</f>
        <v/>
      </c>
      <c r="V163" s="17"/>
      <c r="W163" s="17" t="str">
        <f>IF(入力シート!E170="","",入力シート!E170)</f>
        <v/>
      </c>
      <c r="X163" s="17"/>
      <c r="Y163" s="17"/>
      <c r="Z163" s="17"/>
      <c r="AA163" s="17"/>
      <c r="AB163" s="17"/>
      <c r="AC163" s="17" t="s">
        <v>33</v>
      </c>
    </row>
    <row r="164" spans="1:29">
      <c r="A164" s="17">
        <v>163</v>
      </c>
      <c r="B164" s="17"/>
      <c r="C164" s="17" t="str">
        <f>IF(入力シート!B171="","",入力シート!B171)</f>
        <v/>
      </c>
      <c r="D164" s="15" t="str">
        <f>IF(入力シート!C171="","",VLOOKUP(入力シート!C171,コード表!$B$2:$D$28,2,FALSE))</f>
        <v/>
      </c>
      <c r="E164" s="15" t="str">
        <f>IF(入力シート!C171="","",VLOOKUP(入力シート!C171,コード表!$B$2:$D$28,3,FALSE))</f>
        <v/>
      </c>
      <c r="F164" s="17"/>
      <c r="G164" s="17" t="str">
        <f>IF(入力シート!D171="","",入力シート!D171)</f>
        <v/>
      </c>
      <c r="H164" s="17" t="str">
        <f>IF(入力シート!F171="","",入力シート!F171)</f>
        <v/>
      </c>
      <c r="I164" s="17" t="str">
        <f>IF(入力シート!G171="","",入力シート!G171)</f>
        <v/>
      </c>
      <c r="J164" s="17" t="str">
        <f>IF(入力シート!H171="","",入力シート!H171)</f>
        <v/>
      </c>
      <c r="K164" s="17"/>
      <c r="L164" s="17"/>
      <c r="M164" s="17"/>
      <c r="N164" s="15" t="str">
        <f>入力シート!I171&amp;"　"&amp;入力シート!J171</f>
        <v>　</v>
      </c>
      <c r="O164" s="15" t="str">
        <f>入力シート!K171&amp;"　"&amp;入力シート!L171</f>
        <v>　</v>
      </c>
      <c r="P164" s="17"/>
      <c r="Q164" s="17">
        <v>28</v>
      </c>
      <c r="R164" s="17" t="str">
        <f>IFERROR(VLOOKUP(入力シート!M171,コード表!$M$2:$N$6,2,FALSE),"")</f>
        <v/>
      </c>
      <c r="S164" s="17">
        <f>入力シート!N171</f>
        <v>0</v>
      </c>
      <c r="T164" s="17">
        <f>入力シート!O171</f>
        <v>0</v>
      </c>
      <c r="U164" s="17" t="str">
        <f>IFERROR(VLOOKUP(T164,コード表!$H$3:$I$59,2,FALSE),"")</f>
        <v/>
      </c>
      <c r="V164" s="17"/>
      <c r="W164" s="17" t="str">
        <f>IF(入力シート!E171="","",入力シート!E171)</f>
        <v/>
      </c>
      <c r="X164" s="17"/>
      <c r="Y164" s="17"/>
      <c r="Z164" s="17"/>
      <c r="AA164" s="17"/>
      <c r="AB164" s="17"/>
      <c r="AC164" s="17" t="s">
        <v>33</v>
      </c>
    </row>
    <row r="165" spans="1:29">
      <c r="A165" s="17">
        <v>164</v>
      </c>
      <c r="B165" s="17"/>
      <c r="C165" s="17" t="str">
        <f>IF(入力シート!B172="","",入力シート!B172)</f>
        <v/>
      </c>
      <c r="D165" s="15" t="str">
        <f>IF(入力シート!C172="","",VLOOKUP(入力シート!C172,コード表!$B$2:$D$28,2,FALSE))</f>
        <v/>
      </c>
      <c r="E165" s="15" t="str">
        <f>IF(入力シート!C172="","",VLOOKUP(入力シート!C172,コード表!$B$2:$D$28,3,FALSE))</f>
        <v/>
      </c>
      <c r="F165" s="17"/>
      <c r="G165" s="17" t="str">
        <f>IF(入力シート!D172="","",入力シート!D172)</f>
        <v/>
      </c>
      <c r="H165" s="17" t="str">
        <f>IF(入力シート!F172="","",入力シート!F172)</f>
        <v/>
      </c>
      <c r="I165" s="17" t="str">
        <f>IF(入力シート!G172="","",入力シート!G172)</f>
        <v/>
      </c>
      <c r="J165" s="17" t="str">
        <f>IF(入力シート!H172="","",入力シート!H172)</f>
        <v/>
      </c>
      <c r="K165" s="17"/>
      <c r="L165" s="17"/>
      <c r="M165" s="17"/>
      <c r="N165" s="15" t="str">
        <f>入力シート!I172&amp;"　"&amp;入力シート!J172</f>
        <v>　</v>
      </c>
      <c r="O165" s="15" t="str">
        <f>入力シート!K172&amp;"　"&amp;入力シート!L172</f>
        <v>　</v>
      </c>
      <c r="P165" s="17"/>
      <c r="Q165" s="17">
        <v>28</v>
      </c>
      <c r="R165" s="17" t="str">
        <f>IFERROR(VLOOKUP(入力シート!M172,コード表!$M$2:$N$6,2,FALSE),"")</f>
        <v/>
      </c>
      <c r="S165" s="17">
        <f>入力シート!N172</f>
        <v>0</v>
      </c>
      <c r="T165" s="17">
        <f>入力シート!O172</f>
        <v>0</v>
      </c>
      <c r="U165" s="17" t="str">
        <f>IFERROR(VLOOKUP(T165,コード表!$H$3:$I$59,2,FALSE),"")</f>
        <v/>
      </c>
      <c r="V165" s="17"/>
      <c r="W165" s="17" t="str">
        <f>IF(入力シート!E172="","",入力シート!E172)</f>
        <v/>
      </c>
      <c r="X165" s="17"/>
      <c r="Y165" s="17"/>
      <c r="Z165" s="17"/>
      <c r="AA165" s="17"/>
      <c r="AB165" s="17"/>
      <c r="AC165" s="17" t="s">
        <v>33</v>
      </c>
    </row>
    <row r="166" spans="1:29">
      <c r="A166" s="17">
        <v>165</v>
      </c>
      <c r="B166" s="17"/>
      <c r="C166" s="17" t="str">
        <f>IF(入力シート!B173="","",入力シート!B173)</f>
        <v/>
      </c>
      <c r="D166" s="15" t="str">
        <f>IF(入力シート!C173="","",VLOOKUP(入力シート!C173,コード表!$B$2:$D$28,2,FALSE))</f>
        <v/>
      </c>
      <c r="E166" s="15" t="str">
        <f>IF(入力シート!C173="","",VLOOKUP(入力シート!C173,コード表!$B$2:$D$28,3,FALSE))</f>
        <v/>
      </c>
      <c r="F166" s="17"/>
      <c r="G166" s="17" t="str">
        <f>IF(入力シート!D173="","",入力シート!D173)</f>
        <v/>
      </c>
      <c r="H166" s="17" t="str">
        <f>IF(入力シート!F173="","",入力シート!F173)</f>
        <v/>
      </c>
      <c r="I166" s="17" t="str">
        <f>IF(入力シート!G173="","",入力シート!G173)</f>
        <v/>
      </c>
      <c r="J166" s="17" t="str">
        <f>IF(入力シート!H173="","",入力シート!H173)</f>
        <v/>
      </c>
      <c r="K166" s="17"/>
      <c r="L166" s="17"/>
      <c r="M166" s="17"/>
      <c r="N166" s="15" t="str">
        <f>入力シート!I173&amp;"　"&amp;入力シート!J173</f>
        <v>　</v>
      </c>
      <c r="O166" s="15" t="str">
        <f>入力シート!K173&amp;"　"&amp;入力シート!L173</f>
        <v>　</v>
      </c>
      <c r="P166" s="17"/>
      <c r="Q166" s="17">
        <v>28</v>
      </c>
      <c r="R166" s="17" t="str">
        <f>IFERROR(VLOOKUP(入力シート!M173,コード表!$M$2:$N$6,2,FALSE),"")</f>
        <v/>
      </c>
      <c r="S166" s="17">
        <f>入力シート!N173</f>
        <v>0</v>
      </c>
      <c r="T166" s="17">
        <f>入力シート!O173</f>
        <v>0</v>
      </c>
      <c r="U166" s="17" t="str">
        <f>IFERROR(VLOOKUP(T166,コード表!$H$3:$I$59,2,FALSE),"")</f>
        <v/>
      </c>
      <c r="V166" s="17"/>
      <c r="W166" s="17" t="str">
        <f>IF(入力シート!E173="","",入力シート!E173)</f>
        <v/>
      </c>
      <c r="X166" s="17"/>
      <c r="Y166" s="17"/>
      <c r="Z166" s="17"/>
      <c r="AA166" s="17"/>
      <c r="AB166" s="17"/>
      <c r="AC166" s="17" t="s">
        <v>33</v>
      </c>
    </row>
    <row r="167" spans="1:29">
      <c r="A167" s="17">
        <v>166</v>
      </c>
      <c r="B167" s="17"/>
      <c r="C167" s="17" t="str">
        <f>IF(入力シート!B174="","",入力シート!B174)</f>
        <v/>
      </c>
      <c r="D167" s="15" t="str">
        <f>IF(入力シート!C174="","",VLOOKUP(入力シート!C174,コード表!$B$2:$D$28,2,FALSE))</f>
        <v/>
      </c>
      <c r="E167" s="15" t="str">
        <f>IF(入力シート!C174="","",VLOOKUP(入力シート!C174,コード表!$B$2:$D$28,3,FALSE))</f>
        <v/>
      </c>
      <c r="F167" s="17"/>
      <c r="G167" s="17" t="str">
        <f>IF(入力シート!D174="","",入力シート!D174)</f>
        <v/>
      </c>
      <c r="H167" s="17" t="str">
        <f>IF(入力シート!F174="","",入力シート!F174)</f>
        <v/>
      </c>
      <c r="I167" s="17" t="str">
        <f>IF(入力シート!G174="","",入力シート!G174)</f>
        <v/>
      </c>
      <c r="J167" s="17" t="str">
        <f>IF(入力シート!H174="","",入力シート!H174)</f>
        <v/>
      </c>
      <c r="K167" s="17"/>
      <c r="L167" s="17"/>
      <c r="M167" s="17"/>
      <c r="N167" s="15" t="str">
        <f>入力シート!I174&amp;"　"&amp;入力シート!J174</f>
        <v>　</v>
      </c>
      <c r="O167" s="15" t="str">
        <f>入力シート!K174&amp;"　"&amp;入力シート!L174</f>
        <v>　</v>
      </c>
      <c r="P167" s="17"/>
      <c r="Q167" s="17">
        <v>28</v>
      </c>
      <c r="R167" s="17" t="str">
        <f>IFERROR(VLOOKUP(入力シート!M174,コード表!$M$2:$N$6,2,FALSE),"")</f>
        <v/>
      </c>
      <c r="S167" s="17">
        <f>入力シート!N174</f>
        <v>0</v>
      </c>
      <c r="T167" s="17">
        <f>入力シート!O174</f>
        <v>0</v>
      </c>
      <c r="U167" s="17" t="str">
        <f>IFERROR(VLOOKUP(T167,コード表!$H$3:$I$59,2,FALSE),"")</f>
        <v/>
      </c>
      <c r="V167" s="17"/>
      <c r="W167" s="17" t="str">
        <f>IF(入力シート!E174="","",入力シート!E174)</f>
        <v/>
      </c>
      <c r="X167" s="17"/>
      <c r="Y167" s="17"/>
      <c r="Z167" s="17"/>
      <c r="AA167" s="17"/>
      <c r="AB167" s="17"/>
      <c r="AC167" s="17" t="s">
        <v>33</v>
      </c>
    </row>
    <row r="168" spans="1:29">
      <c r="A168" s="17">
        <v>167</v>
      </c>
      <c r="B168" s="17"/>
      <c r="C168" s="17" t="str">
        <f>IF(入力シート!B175="","",入力シート!B175)</f>
        <v/>
      </c>
      <c r="D168" s="15" t="str">
        <f>IF(入力シート!C175="","",VLOOKUP(入力シート!C175,コード表!$B$2:$D$28,2,FALSE))</f>
        <v/>
      </c>
      <c r="E168" s="15" t="str">
        <f>IF(入力シート!C175="","",VLOOKUP(入力シート!C175,コード表!$B$2:$D$28,3,FALSE))</f>
        <v/>
      </c>
      <c r="F168" s="17"/>
      <c r="G168" s="17" t="str">
        <f>IF(入力シート!D175="","",入力シート!D175)</f>
        <v/>
      </c>
      <c r="H168" s="17" t="str">
        <f>IF(入力シート!F175="","",入力シート!F175)</f>
        <v/>
      </c>
      <c r="I168" s="17" t="str">
        <f>IF(入力シート!G175="","",入力シート!G175)</f>
        <v/>
      </c>
      <c r="J168" s="17" t="str">
        <f>IF(入力シート!H175="","",入力シート!H175)</f>
        <v/>
      </c>
      <c r="K168" s="17"/>
      <c r="L168" s="17"/>
      <c r="M168" s="17"/>
      <c r="N168" s="15" t="str">
        <f>入力シート!I175&amp;"　"&amp;入力シート!J175</f>
        <v>　</v>
      </c>
      <c r="O168" s="15" t="str">
        <f>入力シート!K175&amp;"　"&amp;入力シート!L175</f>
        <v>　</v>
      </c>
      <c r="P168" s="17"/>
      <c r="Q168" s="17">
        <v>28</v>
      </c>
      <c r="R168" s="17" t="str">
        <f>IFERROR(VLOOKUP(入力シート!M175,コード表!$M$2:$N$6,2,FALSE),"")</f>
        <v/>
      </c>
      <c r="S168" s="17">
        <f>入力シート!N175</f>
        <v>0</v>
      </c>
      <c r="T168" s="17">
        <f>入力シート!O175</f>
        <v>0</v>
      </c>
      <c r="U168" s="17" t="str">
        <f>IFERROR(VLOOKUP(T168,コード表!$H$3:$I$59,2,FALSE),"")</f>
        <v/>
      </c>
      <c r="V168" s="17"/>
      <c r="W168" s="17" t="str">
        <f>IF(入力シート!E175="","",入力シート!E175)</f>
        <v/>
      </c>
      <c r="X168" s="17"/>
      <c r="Y168" s="17"/>
      <c r="Z168" s="17"/>
      <c r="AA168" s="17"/>
      <c r="AB168" s="17"/>
      <c r="AC168" s="17" t="s">
        <v>33</v>
      </c>
    </row>
    <row r="169" spans="1:29">
      <c r="A169" s="17">
        <v>168</v>
      </c>
      <c r="B169" s="17"/>
      <c r="C169" s="17" t="str">
        <f>IF(入力シート!B176="","",入力シート!B176)</f>
        <v/>
      </c>
      <c r="D169" s="15" t="str">
        <f>IF(入力シート!C176="","",VLOOKUP(入力シート!C176,コード表!$B$2:$D$28,2,FALSE))</f>
        <v/>
      </c>
      <c r="E169" s="15" t="str">
        <f>IF(入力シート!C176="","",VLOOKUP(入力シート!C176,コード表!$B$2:$D$28,3,FALSE))</f>
        <v/>
      </c>
      <c r="F169" s="17"/>
      <c r="G169" s="17" t="str">
        <f>IF(入力シート!D176="","",入力シート!D176)</f>
        <v/>
      </c>
      <c r="H169" s="17" t="str">
        <f>IF(入力シート!F176="","",入力シート!F176)</f>
        <v/>
      </c>
      <c r="I169" s="17" t="str">
        <f>IF(入力シート!G176="","",入力シート!G176)</f>
        <v/>
      </c>
      <c r="J169" s="17" t="str">
        <f>IF(入力シート!H176="","",入力シート!H176)</f>
        <v/>
      </c>
      <c r="K169" s="17"/>
      <c r="L169" s="17"/>
      <c r="M169" s="17"/>
      <c r="N169" s="15" t="str">
        <f>入力シート!I176&amp;"　"&amp;入力シート!J176</f>
        <v>　</v>
      </c>
      <c r="O169" s="15" t="str">
        <f>入力シート!K176&amp;"　"&amp;入力シート!L176</f>
        <v>　</v>
      </c>
      <c r="P169" s="17"/>
      <c r="Q169" s="17">
        <v>28</v>
      </c>
      <c r="R169" s="17" t="str">
        <f>IFERROR(VLOOKUP(入力シート!M176,コード表!$M$2:$N$6,2,FALSE),"")</f>
        <v/>
      </c>
      <c r="S169" s="17">
        <f>入力シート!N176</f>
        <v>0</v>
      </c>
      <c r="T169" s="17">
        <f>入力シート!O176</f>
        <v>0</v>
      </c>
      <c r="U169" s="17" t="str">
        <f>IFERROR(VLOOKUP(T169,コード表!$H$3:$I$59,2,FALSE),"")</f>
        <v/>
      </c>
      <c r="V169" s="17"/>
      <c r="W169" s="17" t="str">
        <f>IF(入力シート!E176="","",入力シート!E176)</f>
        <v/>
      </c>
      <c r="X169" s="17"/>
      <c r="Y169" s="17"/>
      <c r="Z169" s="17"/>
      <c r="AA169" s="17"/>
      <c r="AB169" s="17"/>
      <c r="AC169" s="17" t="s">
        <v>33</v>
      </c>
    </row>
    <row r="170" spans="1:29">
      <c r="A170" s="17">
        <v>169</v>
      </c>
      <c r="B170" s="17"/>
      <c r="C170" s="17" t="str">
        <f>IF(入力シート!B177="","",入力シート!B177)</f>
        <v/>
      </c>
      <c r="D170" s="15" t="str">
        <f>IF(入力シート!C177="","",VLOOKUP(入力シート!C177,コード表!$B$2:$D$28,2,FALSE))</f>
        <v/>
      </c>
      <c r="E170" s="15" t="str">
        <f>IF(入力シート!C177="","",VLOOKUP(入力シート!C177,コード表!$B$2:$D$28,3,FALSE))</f>
        <v/>
      </c>
      <c r="F170" s="17"/>
      <c r="G170" s="17" t="str">
        <f>IF(入力シート!D177="","",入力シート!D177)</f>
        <v/>
      </c>
      <c r="H170" s="17" t="str">
        <f>IF(入力シート!F177="","",入力シート!F177)</f>
        <v/>
      </c>
      <c r="I170" s="17" t="str">
        <f>IF(入力シート!G177="","",入力シート!G177)</f>
        <v/>
      </c>
      <c r="J170" s="17" t="str">
        <f>IF(入力シート!H177="","",入力シート!H177)</f>
        <v/>
      </c>
      <c r="K170" s="17"/>
      <c r="L170" s="17"/>
      <c r="M170" s="17"/>
      <c r="N170" s="15" t="str">
        <f>入力シート!I177&amp;"　"&amp;入力シート!J177</f>
        <v>　</v>
      </c>
      <c r="O170" s="15" t="str">
        <f>入力シート!K177&amp;"　"&amp;入力シート!L177</f>
        <v>　</v>
      </c>
      <c r="P170" s="17"/>
      <c r="Q170" s="17">
        <v>28</v>
      </c>
      <c r="R170" s="17" t="str">
        <f>IFERROR(VLOOKUP(入力シート!M177,コード表!$M$2:$N$6,2,FALSE),"")</f>
        <v/>
      </c>
      <c r="S170" s="17">
        <f>入力シート!N177</f>
        <v>0</v>
      </c>
      <c r="T170" s="17">
        <f>入力シート!O177</f>
        <v>0</v>
      </c>
      <c r="U170" s="17" t="str">
        <f>IFERROR(VLOOKUP(T170,コード表!$H$3:$I$59,2,FALSE),"")</f>
        <v/>
      </c>
      <c r="V170" s="17"/>
      <c r="W170" s="17" t="str">
        <f>IF(入力シート!E177="","",入力シート!E177)</f>
        <v/>
      </c>
      <c r="X170" s="17"/>
      <c r="Y170" s="17"/>
      <c r="Z170" s="17"/>
      <c r="AA170" s="17"/>
      <c r="AB170" s="17"/>
      <c r="AC170" s="17" t="s">
        <v>33</v>
      </c>
    </row>
    <row r="171" spans="1:29">
      <c r="A171" s="17">
        <v>170</v>
      </c>
      <c r="B171" s="17"/>
      <c r="C171" s="17" t="str">
        <f>IF(入力シート!B178="","",入力シート!B178)</f>
        <v/>
      </c>
      <c r="D171" s="15" t="str">
        <f>IF(入力シート!C178="","",VLOOKUP(入力シート!C178,コード表!$B$2:$D$28,2,FALSE))</f>
        <v/>
      </c>
      <c r="E171" s="15" t="str">
        <f>IF(入力シート!C178="","",VLOOKUP(入力シート!C178,コード表!$B$2:$D$28,3,FALSE))</f>
        <v/>
      </c>
      <c r="F171" s="17"/>
      <c r="G171" s="17" t="str">
        <f>IF(入力シート!D178="","",入力シート!D178)</f>
        <v/>
      </c>
      <c r="H171" s="17" t="str">
        <f>IF(入力シート!F178="","",入力シート!F178)</f>
        <v/>
      </c>
      <c r="I171" s="17" t="str">
        <f>IF(入力シート!G178="","",入力シート!G178)</f>
        <v/>
      </c>
      <c r="J171" s="17" t="str">
        <f>IF(入力シート!H178="","",入力シート!H178)</f>
        <v/>
      </c>
      <c r="K171" s="17"/>
      <c r="L171" s="17"/>
      <c r="M171" s="17"/>
      <c r="N171" s="15" t="str">
        <f>入力シート!I178&amp;"　"&amp;入力シート!J178</f>
        <v>　</v>
      </c>
      <c r="O171" s="15" t="str">
        <f>入力シート!K178&amp;"　"&amp;入力シート!L178</f>
        <v>　</v>
      </c>
      <c r="P171" s="17"/>
      <c r="Q171" s="17">
        <v>28</v>
      </c>
      <c r="R171" s="17" t="str">
        <f>IFERROR(VLOOKUP(入力シート!M178,コード表!$M$2:$N$6,2,FALSE),"")</f>
        <v/>
      </c>
      <c r="S171" s="17">
        <f>入力シート!N178</f>
        <v>0</v>
      </c>
      <c r="T171" s="17">
        <f>入力シート!O178</f>
        <v>0</v>
      </c>
      <c r="U171" s="17" t="str">
        <f>IFERROR(VLOOKUP(T171,コード表!$H$3:$I$59,2,FALSE),"")</f>
        <v/>
      </c>
      <c r="V171" s="17"/>
      <c r="W171" s="17" t="str">
        <f>IF(入力シート!E178="","",入力シート!E178)</f>
        <v/>
      </c>
      <c r="X171" s="17"/>
      <c r="Y171" s="17"/>
      <c r="Z171" s="17"/>
      <c r="AA171" s="17"/>
      <c r="AB171" s="17"/>
      <c r="AC171" s="17" t="s">
        <v>33</v>
      </c>
    </row>
    <row r="172" spans="1:29">
      <c r="A172" s="17">
        <v>171</v>
      </c>
      <c r="B172" s="17"/>
      <c r="C172" s="17" t="str">
        <f>IF(入力シート!B179="","",入力シート!B179)</f>
        <v/>
      </c>
      <c r="D172" s="15" t="str">
        <f>IF(入力シート!C179="","",VLOOKUP(入力シート!C179,コード表!$B$2:$D$28,2,FALSE))</f>
        <v/>
      </c>
      <c r="E172" s="15" t="str">
        <f>IF(入力シート!C179="","",VLOOKUP(入力シート!C179,コード表!$B$2:$D$28,3,FALSE))</f>
        <v/>
      </c>
      <c r="F172" s="17"/>
      <c r="G172" s="17" t="str">
        <f>IF(入力シート!D179="","",入力シート!D179)</f>
        <v/>
      </c>
      <c r="H172" s="17" t="str">
        <f>IF(入力シート!F179="","",入力シート!F179)</f>
        <v/>
      </c>
      <c r="I172" s="17" t="str">
        <f>IF(入力シート!G179="","",入力シート!G179)</f>
        <v/>
      </c>
      <c r="J172" s="17" t="str">
        <f>IF(入力シート!H179="","",入力シート!H179)</f>
        <v/>
      </c>
      <c r="K172" s="17"/>
      <c r="L172" s="17"/>
      <c r="M172" s="17"/>
      <c r="N172" s="15" t="str">
        <f>入力シート!I179&amp;"　"&amp;入力シート!J179</f>
        <v>　</v>
      </c>
      <c r="O172" s="15" t="str">
        <f>入力シート!K179&amp;"　"&amp;入力シート!L179</f>
        <v>　</v>
      </c>
      <c r="P172" s="17"/>
      <c r="Q172" s="17">
        <v>28</v>
      </c>
      <c r="R172" s="17" t="str">
        <f>IFERROR(VLOOKUP(入力シート!M179,コード表!$M$2:$N$6,2,FALSE),"")</f>
        <v/>
      </c>
      <c r="S172" s="17">
        <f>入力シート!N179</f>
        <v>0</v>
      </c>
      <c r="T172" s="17">
        <f>入力シート!O179</f>
        <v>0</v>
      </c>
      <c r="U172" s="17" t="str">
        <f>IFERROR(VLOOKUP(T172,コード表!$H$3:$I$59,2,FALSE),"")</f>
        <v/>
      </c>
      <c r="V172" s="17"/>
      <c r="W172" s="17" t="str">
        <f>IF(入力シート!E179="","",入力シート!E179)</f>
        <v/>
      </c>
      <c r="X172" s="17"/>
      <c r="Y172" s="17"/>
      <c r="Z172" s="17"/>
      <c r="AA172" s="17"/>
      <c r="AB172" s="17"/>
      <c r="AC172" s="17" t="s">
        <v>33</v>
      </c>
    </row>
    <row r="173" spans="1:29">
      <c r="A173" s="17">
        <v>172</v>
      </c>
      <c r="B173" s="17"/>
      <c r="C173" s="17" t="str">
        <f>IF(入力シート!B180="","",入力シート!B180)</f>
        <v/>
      </c>
      <c r="D173" s="15" t="str">
        <f>IF(入力シート!C180="","",VLOOKUP(入力シート!C180,コード表!$B$2:$D$28,2,FALSE))</f>
        <v/>
      </c>
      <c r="E173" s="15" t="str">
        <f>IF(入力シート!C180="","",VLOOKUP(入力シート!C180,コード表!$B$2:$D$28,3,FALSE))</f>
        <v/>
      </c>
      <c r="F173" s="17"/>
      <c r="G173" s="17" t="str">
        <f>IF(入力シート!D180="","",入力シート!D180)</f>
        <v/>
      </c>
      <c r="H173" s="17" t="str">
        <f>IF(入力シート!F180="","",入力シート!F180)</f>
        <v/>
      </c>
      <c r="I173" s="17" t="str">
        <f>IF(入力シート!G180="","",入力シート!G180)</f>
        <v/>
      </c>
      <c r="J173" s="17" t="str">
        <f>IF(入力シート!H180="","",入力シート!H180)</f>
        <v/>
      </c>
      <c r="K173" s="17"/>
      <c r="L173" s="17"/>
      <c r="M173" s="17"/>
      <c r="N173" s="15" t="str">
        <f>入力シート!I180&amp;"　"&amp;入力シート!J180</f>
        <v>　</v>
      </c>
      <c r="O173" s="15" t="str">
        <f>入力シート!K180&amp;"　"&amp;入力シート!L180</f>
        <v>　</v>
      </c>
      <c r="P173" s="17"/>
      <c r="Q173" s="17">
        <v>28</v>
      </c>
      <c r="R173" s="17" t="str">
        <f>IFERROR(VLOOKUP(入力シート!M180,コード表!$M$2:$N$6,2,FALSE),"")</f>
        <v/>
      </c>
      <c r="S173" s="17">
        <f>入力シート!N180</f>
        <v>0</v>
      </c>
      <c r="T173" s="17">
        <f>入力シート!O180</f>
        <v>0</v>
      </c>
      <c r="U173" s="17" t="str">
        <f>IFERROR(VLOOKUP(T173,コード表!$H$3:$I$59,2,FALSE),"")</f>
        <v/>
      </c>
      <c r="V173" s="17"/>
      <c r="W173" s="17" t="str">
        <f>IF(入力シート!E180="","",入力シート!E180)</f>
        <v/>
      </c>
      <c r="X173" s="17"/>
      <c r="Y173" s="17"/>
      <c r="Z173" s="17"/>
      <c r="AA173" s="17"/>
      <c r="AB173" s="17"/>
      <c r="AC173" s="17" t="s">
        <v>33</v>
      </c>
    </row>
    <row r="174" spans="1:29">
      <c r="A174" s="17">
        <v>173</v>
      </c>
      <c r="B174" s="17"/>
      <c r="C174" s="17" t="str">
        <f>IF(入力シート!B181="","",入力シート!B181)</f>
        <v/>
      </c>
      <c r="D174" s="15" t="str">
        <f>IF(入力シート!C181="","",VLOOKUP(入力シート!C181,コード表!$B$2:$D$28,2,FALSE))</f>
        <v/>
      </c>
      <c r="E174" s="15" t="str">
        <f>IF(入力シート!C181="","",VLOOKUP(入力シート!C181,コード表!$B$2:$D$28,3,FALSE))</f>
        <v/>
      </c>
      <c r="F174" s="17"/>
      <c r="G174" s="17" t="str">
        <f>IF(入力シート!D181="","",入力シート!D181)</f>
        <v/>
      </c>
      <c r="H174" s="17" t="str">
        <f>IF(入力シート!F181="","",入力シート!F181)</f>
        <v/>
      </c>
      <c r="I174" s="17" t="str">
        <f>IF(入力シート!G181="","",入力シート!G181)</f>
        <v/>
      </c>
      <c r="J174" s="17" t="str">
        <f>IF(入力シート!H181="","",入力シート!H181)</f>
        <v/>
      </c>
      <c r="K174" s="17"/>
      <c r="L174" s="17"/>
      <c r="M174" s="17"/>
      <c r="N174" s="15" t="str">
        <f>入力シート!I181&amp;"　"&amp;入力シート!J181</f>
        <v>　</v>
      </c>
      <c r="O174" s="15" t="str">
        <f>入力シート!K181&amp;"　"&amp;入力シート!L181</f>
        <v>　</v>
      </c>
      <c r="P174" s="17"/>
      <c r="Q174" s="17">
        <v>28</v>
      </c>
      <c r="R174" s="17" t="str">
        <f>IFERROR(VLOOKUP(入力シート!M181,コード表!$M$2:$N$6,2,FALSE),"")</f>
        <v/>
      </c>
      <c r="S174" s="17">
        <f>入力シート!N181</f>
        <v>0</v>
      </c>
      <c r="T174" s="17">
        <f>入力シート!O181</f>
        <v>0</v>
      </c>
      <c r="U174" s="17" t="str">
        <f>IFERROR(VLOOKUP(T174,コード表!$H$3:$I$59,2,FALSE),"")</f>
        <v/>
      </c>
      <c r="V174" s="17"/>
      <c r="W174" s="17" t="str">
        <f>IF(入力シート!E181="","",入力シート!E181)</f>
        <v/>
      </c>
      <c r="X174" s="17"/>
      <c r="Y174" s="17"/>
      <c r="Z174" s="17"/>
      <c r="AA174" s="17"/>
      <c r="AB174" s="17"/>
      <c r="AC174" s="17" t="s">
        <v>33</v>
      </c>
    </row>
    <row r="175" spans="1:29">
      <c r="A175" s="17">
        <v>174</v>
      </c>
      <c r="B175" s="17"/>
      <c r="C175" s="17" t="str">
        <f>IF(入力シート!B182="","",入力シート!B182)</f>
        <v/>
      </c>
      <c r="D175" s="15" t="str">
        <f>IF(入力シート!C182="","",VLOOKUP(入力シート!C182,コード表!$B$2:$D$28,2,FALSE))</f>
        <v/>
      </c>
      <c r="E175" s="15" t="str">
        <f>IF(入力シート!C182="","",VLOOKUP(入力シート!C182,コード表!$B$2:$D$28,3,FALSE))</f>
        <v/>
      </c>
      <c r="F175" s="17"/>
      <c r="G175" s="17" t="str">
        <f>IF(入力シート!D182="","",入力シート!D182)</f>
        <v/>
      </c>
      <c r="H175" s="17" t="str">
        <f>IF(入力シート!F182="","",入力シート!F182)</f>
        <v/>
      </c>
      <c r="I175" s="17" t="str">
        <f>IF(入力シート!G182="","",入力シート!G182)</f>
        <v/>
      </c>
      <c r="J175" s="17" t="str">
        <f>IF(入力シート!H182="","",入力シート!H182)</f>
        <v/>
      </c>
      <c r="K175" s="17"/>
      <c r="L175" s="17"/>
      <c r="M175" s="17"/>
      <c r="N175" s="15" t="str">
        <f>入力シート!I182&amp;"　"&amp;入力シート!J182</f>
        <v>　</v>
      </c>
      <c r="O175" s="15" t="str">
        <f>入力シート!K182&amp;"　"&amp;入力シート!L182</f>
        <v>　</v>
      </c>
      <c r="P175" s="17"/>
      <c r="Q175" s="17">
        <v>28</v>
      </c>
      <c r="R175" s="17" t="str">
        <f>IFERROR(VLOOKUP(入力シート!M182,コード表!$M$2:$N$6,2,FALSE),"")</f>
        <v/>
      </c>
      <c r="S175" s="17">
        <f>入力シート!N182</f>
        <v>0</v>
      </c>
      <c r="T175" s="17">
        <f>入力シート!O182</f>
        <v>0</v>
      </c>
      <c r="U175" s="17" t="str">
        <f>IFERROR(VLOOKUP(T175,コード表!$H$3:$I$59,2,FALSE),"")</f>
        <v/>
      </c>
      <c r="V175" s="17"/>
      <c r="W175" s="17" t="str">
        <f>IF(入力シート!E182="","",入力シート!E182)</f>
        <v/>
      </c>
      <c r="X175" s="17"/>
      <c r="Y175" s="17"/>
      <c r="Z175" s="17"/>
      <c r="AA175" s="17"/>
      <c r="AB175" s="17"/>
      <c r="AC175" s="17" t="s">
        <v>33</v>
      </c>
    </row>
    <row r="176" spans="1:29">
      <c r="A176" s="17">
        <v>175</v>
      </c>
      <c r="B176" s="17"/>
      <c r="C176" s="17" t="str">
        <f>IF(入力シート!B183="","",入力シート!B183)</f>
        <v/>
      </c>
      <c r="D176" s="15" t="str">
        <f>IF(入力シート!C183="","",VLOOKUP(入力シート!C183,コード表!$B$2:$D$28,2,FALSE))</f>
        <v/>
      </c>
      <c r="E176" s="15" t="str">
        <f>IF(入力シート!C183="","",VLOOKUP(入力シート!C183,コード表!$B$2:$D$28,3,FALSE))</f>
        <v/>
      </c>
      <c r="F176" s="17"/>
      <c r="G176" s="17" t="str">
        <f>IF(入力シート!D183="","",入力シート!D183)</f>
        <v/>
      </c>
      <c r="H176" s="17" t="str">
        <f>IF(入力シート!F183="","",入力シート!F183)</f>
        <v/>
      </c>
      <c r="I176" s="17" t="str">
        <f>IF(入力シート!G183="","",入力シート!G183)</f>
        <v/>
      </c>
      <c r="J176" s="17" t="str">
        <f>IF(入力シート!H183="","",入力シート!H183)</f>
        <v/>
      </c>
      <c r="K176" s="17"/>
      <c r="L176" s="17"/>
      <c r="M176" s="17"/>
      <c r="N176" s="15" t="str">
        <f>入力シート!I183&amp;"　"&amp;入力シート!J183</f>
        <v>　</v>
      </c>
      <c r="O176" s="15" t="str">
        <f>入力シート!K183&amp;"　"&amp;入力シート!L183</f>
        <v>　</v>
      </c>
      <c r="P176" s="17"/>
      <c r="Q176" s="17">
        <v>28</v>
      </c>
      <c r="R176" s="17" t="str">
        <f>IFERROR(VLOOKUP(入力シート!M183,コード表!$M$2:$N$6,2,FALSE),"")</f>
        <v/>
      </c>
      <c r="S176" s="17">
        <f>入力シート!N183</f>
        <v>0</v>
      </c>
      <c r="T176" s="17">
        <f>入力シート!O183</f>
        <v>0</v>
      </c>
      <c r="U176" s="17" t="str">
        <f>IFERROR(VLOOKUP(T176,コード表!$H$3:$I$59,2,FALSE),"")</f>
        <v/>
      </c>
      <c r="V176" s="17"/>
      <c r="W176" s="17" t="str">
        <f>IF(入力シート!E183="","",入力シート!E183)</f>
        <v/>
      </c>
      <c r="X176" s="17"/>
      <c r="Y176" s="17"/>
      <c r="Z176" s="17"/>
      <c r="AA176" s="17"/>
      <c r="AB176" s="17"/>
      <c r="AC176" s="17" t="s">
        <v>33</v>
      </c>
    </row>
    <row r="177" spans="1:29">
      <c r="A177" s="17">
        <v>176</v>
      </c>
      <c r="B177" s="17"/>
      <c r="C177" s="17" t="str">
        <f>IF(入力シート!B184="","",入力シート!B184)</f>
        <v/>
      </c>
      <c r="D177" s="15" t="str">
        <f>IF(入力シート!C184="","",VLOOKUP(入力シート!C184,コード表!$B$2:$D$28,2,FALSE))</f>
        <v/>
      </c>
      <c r="E177" s="15" t="str">
        <f>IF(入力シート!C184="","",VLOOKUP(入力シート!C184,コード表!$B$2:$D$28,3,FALSE))</f>
        <v/>
      </c>
      <c r="F177" s="17"/>
      <c r="G177" s="17" t="str">
        <f>IF(入力シート!D184="","",入力シート!D184)</f>
        <v/>
      </c>
      <c r="H177" s="17" t="str">
        <f>IF(入力シート!F184="","",入力シート!F184)</f>
        <v/>
      </c>
      <c r="I177" s="17" t="str">
        <f>IF(入力シート!G184="","",入力シート!G184)</f>
        <v/>
      </c>
      <c r="J177" s="17" t="str">
        <f>IF(入力シート!H184="","",入力シート!H184)</f>
        <v/>
      </c>
      <c r="K177" s="17"/>
      <c r="L177" s="17"/>
      <c r="M177" s="17"/>
      <c r="N177" s="15" t="str">
        <f>入力シート!I184&amp;"　"&amp;入力シート!J184</f>
        <v>　</v>
      </c>
      <c r="O177" s="15" t="str">
        <f>入力シート!K184&amp;"　"&amp;入力シート!L184</f>
        <v>　</v>
      </c>
      <c r="P177" s="17"/>
      <c r="Q177" s="17">
        <v>28</v>
      </c>
      <c r="R177" s="17" t="str">
        <f>IFERROR(VLOOKUP(入力シート!M184,コード表!$M$2:$N$6,2,FALSE),"")</f>
        <v/>
      </c>
      <c r="S177" s="17">
        <f>入力シート!N184</f>
        <v>0</v>
      </c>
      <c r="T177" s="17">
        <f>入力シート!O184</f>
        <v>0</v>
      </c>
      <c r="U177" s="17" t="str">
        <f>IFERROR(VLOOKUP(T177,コード表!$H$3:$I$59,2,FALSE),"")</f>
        <v/>
      </c>
      <c r="V177" s="17"/>
      <c r="W177" s="17" t="str">
        <f>IF(入力シート!E184="","",入力シート!E184)</f>
        <v/>
      </c>
      <c r="X177" s="17"/>
      <c r="Y177" s="17"/>
      <c r="Z177" s="17"/>
      <c r="AA177" s="17"/>
      <c r="AB177" s="17"/>
      <c r="AC177" s="17" t="s">
        <v>33</v>
      </c>
    </row>
    <row r="178" spans="1:29">
      <c r="A178" s="17">
        <v>177</v>
      </c>
      <c r="B178" s="17"/>
      <c r="C178" s="17" t="str">
        <f>IF(入力シート!B185="","",入力シート!B185)</f>
        <v/>
      </c>
      <c r="D178" s="15" t="str">
        <f>IF(入力シート!C185="","",VLOOKUP(入力シート!C185,コード表!$B$2:$D$28,2,FALSE))</f>
        <v/>
      </c>
      <c r="E178" s="15" t="str">
        <f>IF(入力シート!C185="","",VLOOKUP(入力シート!C185,コード表!$B$2:$D$28,3,FALSE))</f>
        <v/>
      </c>
      <c r="F178" s="17"/>
      <c r="G178" s="17" t="str">
        <f>IF(入力シート!D185="","",入力シート!D185)</f>
        <v/>
      </c>
      <c r="H178" s="17" t="str">
        <f>IF(入力シート!F185="","",入力シート!F185)</f>
        <v/>
      </c>
      <c r="I178" s="17" t="str">
        <f>IF(入力シート!G185="","",入力シート!G185)</f>
        <v/>
      </c>
      <c r="J178" s="17" t="str">
        <f>IF(入力シート!H185="","",入力シート!H185)</f>
        <v/>
      </c>
      <c r="K178" s="17"/>
      <c r="L178" s="17"/>
      <c r="M178" s="17"/>
      <c r="N178" s="15" t="str">
        <f>入力シート!I185&amp;"　"&amp;入力シート!J185</f>
        <v>　</v>
      </c>
      <c r="O178" s="15" t="str">
        <f>入力シート!K185&amp;"　"&amp;入力シート!L185</f>
        <v>　</v>
      </c>
      <c r="P178" s="17"/>
      <c r="Q178" s="17">
        <v>28</v>
      </c>
      <c r="R178" s="17" t="str">
        <f>IFERROR(VLOOKUP(入力シート!M185,コード表!$M$2:$N$6,2,FALSE),"")</f>
        <v/>
      </c>
      <c r="S178" s="17">
        <f>入力シート!N185</f>
        <v>0</v>
      </c>
      <c r="T178" s="17">
        <f>入力シート!O185</f>
        <v>0</v>
      </c>
      <c r="U178" s="17" t="str">
        <f>IFERROR(VLOOKUP(T178,コード表!$H$3:$I$59,2,FALSE),"")</f>
        <v/>
      </c>
      <c r="V178" s="17"/>
      <c r="W178" s="17" t="str">
        <f>IF(入力シート!E185="","",入力シート!E185)</f>
        <v/>
      </c>
      <c r="X178" s="17"/>
      <c r="Y178" s="17"/>
      <c r="Z178" s="17"/>
      <c r="AA178" s="17"/>
      <c r="AB178" s="17"/>
      <c r="AC178" s="17" t="s">
        <v>33</v>
      </c>
    </row>
    <row r="179" spans="1:29">
      <c r="A179" s="17">
        <v>178</v>
      </c>
      <c r="B179" s="17"/>
      <c r="C179" s="17" t="str">
        <f>IF(入力シート!B186="","",入力シート!B186)</f>
        <v/>
      </c>
      <c r="D179" s="15" t="str">
        <f>IF(入力シート!C186="","",VLOOKUP(入力シート!C186,コード表!$B$2:$D$28,2,FALSE))</f>
        <v/>
      </c>
      <c r="E179" s="15" t="str">
        <f>IF(入力シート!C186="","",VLOOKUP(入力シート!C186,コード表!$B$2:$D$28,3,FALSE))</f>
        <v/>
      </c>
      <c r="F179" s="17"/>
      <c r="G179" s="17" t="str">
        <f>IF(入力シート!D186="","",入力シート!D186)</f>
        <v/>
      </c>
      <c r="H179" s="17" t="str">
        <f>IF(入力シート!F186="","",入力シート!F186)</f>
        <v/>
      </c>
      <c r="I179" s="17" t="str">
        <f>IF(入力シート!G186="","",入力シート!G186)</f>
        <v/>
      </c>
      <c r="J179" s="17" t="str">
        <f>IF(入力シート!H186="","",入力シート!H186)</f>
        <v/>
      </c>
      <c r="K179" s="17"/>
      <c r="L179" s="17"/>
      <c r="M179" s="17"/>
      <c r="N179" s="15" t="str">
        <f>入力シート!I186&amp;"　"&amp;入力シート!J186</f>
        <v>　</v>
      </c>
      <c r="O179" s="15" t="str">
        <f>入力シート!K186&amp;"　"&amp;入力シート!L186</f>
        <v>　</v>
      </c>
      <c r="P179" s="17"/>
      <c r="Q179" s="17">
        <v>28</v>
      </c>
      <c r="R179" s="17" t="str">
        <f>IFERROR(VLOOKUP(入力シート!M186,コード表!$M$2:$N$6,2,FALSE),"")</f>
        <v/>
      </c>
      <c r="S179" s="17">
        <f>入力シート!N186</f>
        <v>0</v>
      </c>
      <c r="T179" s="17">
        <f>入力シート!O186</f>
        <v>0</v>
      </c>
      <c r="U179" s="17" t="str">
        <f>IFERROR(VLOOKUP(T179,コード表!$H$3:$I$59,2,FALSE),"")</f>
        <v/>
      </c>
      <c r="V179" s="17"/>
      <c r="W179" s="17" t="str">
        <f>IF(入力シート!E186="","",入力シート!E186)</f>
        <v/>
      </c>
      <c r="X179" s="17"/>
      <c r="Y179" s="17"/>
      <c r="Z179" s="17"/>
      <c r="AA179" s="17"/>
      <c r="AB179" s="17"/>
      <c r="AC179" s="17" t="s">
        <v>33</v>
      </c>
    </row>
    <row r="180" spans="1:29">
      <c r="A180" s="17">
        <v>179</v>
      </c>
      <c r="B180" s="17"/>
      <c r="C180" s="17" t="str">
        <f>IF(入力シート!B187="","",入力シート!B187)</f>
        <v/>
      </c>
      <c r="D180" s="15" t="str">
        <f>IF(入力シート!C187="","",VLOOKUP(入力シート!C187,コード表!$B$2:$D$28,2,FALSE))</f>
        <v/>
      </c>
      <c r="E180" s="15" t="str">
        <f>IF(入力シート!C187="","",VLOOKUP(入力シート!C187,コード表!$B$2:$D$28,3,FALSE))</f>
        <v/>
      </c>
      <c r="F180" s="17"/>
      <c r="G180" s="17" t="str">
        <f>IF(入力シート!D187="","",入力シート!D187)</f>
        <v/>
      </c>
      <c r="H180" s="17" t="str">
        <f>IF(入力シート!F187="","",入力シート!F187)</f>
        <v/>
      </c>
      <c r="I180" s="17" t="str">
        <f>IF(入力シート!G187="","",入力シート!G187)</f>
        <v/>
      </c>
      <c r="J180" s="17" t="str">
        <f>IF(入力シート!H187="","",入力シート!H187)</f>
        <v/>
      </c>
      <c r="K180" s="17"/>
      <c r="L180" s="17"/>
      <c r="M180" s="17"/>
      <c r="N180" s="15" t="str">
        <f>入力シート!I187&amp;"　"&amp;入力シート!J187</f>
        <v>　</v>
      </c>
      <c r="O180" s="15" t="str">
        <f>入力シート!K187&amp;"　"&amp;入力シート!L187</f>
        <v>　</v>
      </c>
      <c r="P180" s="17"/>
      <c r="Q180" s="17">
        <v>28</v>
      </c>
      <c r="R180" s="17" t="str">
        <f>IFERROR(VLOOKUP(入力シート!M187,コード表!$M$2:$N$6,2,FALSE),"")</f>
        <v/>
      </c>
      <c r="S180" s="17">
        <f>入力シート!N187</f>
        <v>0</v>
      </c>
      <c r="T180" s="17">
        <f>入力シート!O187</f>
        <v>0</v>
      </c>
      <c r="U180" s="17" t="str">
        <f>IFERROR(VLOOKUP(T180,コード表!$H$3:$I$59,2,FALSE),"")</f>
        <v/>
      </c>
      <c r="V180" s="17"/>
      <c r="W180" s="17" t="str">
        <f>IF(入力シート!E187="","",入力シート!E187)</f>
        <v/>
      </c>
      <c r="X180" s="17"/>
      <c r="Y180" s="17"/>
      <c r="Z180" s="17"/>
      <c r="AA180" s="17"/>
      <c r="AB180" s="17"/>
      <c r="AC180" s="17" t="s">
        <v>33</v>
      </c>
    </row>
    <row r="181" spans="1:29">
      <c r="A181" s="17">
        <v>180</v>
      </c>
      <c r="B181" s="17"/>
      <c r="C181" s="17" t="str">
        <f>IF(入力シート!B188="","",入力シート!B188)</f>
        <v/>
      </c>
      <c r="D181" s="15" t="str">
        <f>IF(入力シート!C188="","",VLOOKUP(入力シート!C188,コード表!$B$2:$D$28,2,FALSE))</f>
        <v/>
      </c>
      <c r="E181" s="15" t="str">
        <f>IF(入力シート!C188="","",VLOOKUP(入力シート!C188,コード表!$B$2:$D$28,3,FALSE))</f>
        <v/>
      </c>
      <c r="F181" s="17"/>
      <c r="G181" s="17" t="str">
        <f>IF(入力シート!D188="","",入力シート!D188)</f>
        <v/>
      </c>
      <c r="H181" s="17" t="str">
        <f>IF(入力シート!F188="","",入力シート!F188)</f>
        <v/>
      </c>
      <c r="I181" s="17" t="str">
        <f>IF(入力シート!G188="","",入力シート!G188)</f>
        <v/>
      </c>
      <c r="J181" s="17" t="str">
        <f>IF(入力シート!H188="","",入力シート!H188)</f>
        <v/>
      </c>
      <c r="K181" s="17"/>
      <c r="L181" s="17"/>
      <c r="M181" s="17"/>
      <c r="N181" s="15" t="str">
        <f>入力シート!I188&amp;"　"&amp;入力シート!J188</f>
        <v>　</v>
      </c>
      <c r="O181" s="15" t="str">
        <f>入力シート!K188&amp;"　"&amp;入力シート!L188</f>
        <v>　</v>
      </c>
      <c r="P181" s="17"/>
      <c r="Q181" s="17">
        <v>28</v>
      </c>
      <c r="R181" s="17" t="str">
        <f>IFERROR(VLOOKUP(入力シート!M188,コード表!$M$2:$N$6,2,FALSE),"")</f>
        <v/>
      </c>
      <c r="S181" s="17">
        <f>入力シート!N188</f>
        <v>0</v>
      </c>
      <c r="T181" s="17">
        <f>入力シート!O188</f>
        <v>0</v>
      </c>
      <c r="U181" s="17" t="str">
        <f>IFERROR(VLOOKUP(T181,コード表!$H$3:$I$59,2,FALSE),"")</f>
        <v/>
      </c>
      <c r="V181" s="17"/>
      <c r="W181" s="17" t="str">
        <f>IF(入力シート!E188="","",入力シート!E188)</f>
        <v/>
      </c>
      <c r="X181" s="17"/>
      <c r="Y181" s="17"/>
      <c r="Z181" s="17"/>
      <c r="AA181" s="17"/>
      <c r="AB181" s="17"/>
      <c r="AC181" s="17" t="s">
        <v>33</v>
      </c>
    </row>
    <row r="182" spans="1:29">
      <c r="A182" s="17">
        <v>181</v>
      </c>
      <c r="B182" s="17"/>
      <c r="C182" s="17" t="str">
        <f>IF(入力シート!B189="","",入力シート!B189)</f>
        <v/>
      </c>
      <c r="D182" s="15" t="str">
        <f>IF(入力シート!C189="","",VLOOKUP(入力シート!C189,コード表!$B$2:$D$28,2,FALSE))</f>
        <v/>
      </c>
      <c r="E182" s="15" t="str">
        <f>IF(入力シート!C189="","",VLOOKUP(入力シート!C189,コード表!$B$2:$D$28,3,FALSE))</f>
        <v/>
      </c>
      <c r="F182" s="17"/>
      <c r="G182" s="17" t="str">
        <f>IF(入力シート!D189="","",入力シート!D189)</f>
        <v/>
      </c>
      <c r="H182" s="17" t="str">
        <f>IF(入力シート!F189="","",入力シート!F189)</f>
        <v/>
      </c>
      <c r="I182" s="17" t="str">
        <f>IF(入力シート!G189="","",入力シート!G189)</f>
        <v/>
      </c>
      <c r="J182" s="17" t="str">
        <f>IF(入力シート!H189="","",入力シート!H189)</f>
        <v/>
      </c>
      <c r="K182" s="17"/>
      <c r="L182" s="17"/>
      <c r="M182" s="17"/>
      <c r="N182" s="15" t="str">
        <f>入力シート!I189&amp;"　"&amp;入力シート!J189</f>
        <v>　</v>
      </c>
      <c r="O182" s="15" t="str">
        <f>入力シート!K189&amp;"　"&amp;入力シート!L189</f>
        <v>　</v>
      </c>
      <c r="P182" s="17"/>
      <c r="Q182" s="17">
        <v>28</v>
      </c>
      <c r="R182" s="17" t="str">
        <f>IFERROR(VLOOKUP(入力シート!M189,コード表!$M$2:$N$6,2,FALSE),"")</f>
        <v/>
      </c>
      <c r="S182" s="17">
        <f>入力シート!N189</f>
        <v>0</v>
      </c>
      <c r="T182" s="17">
        <f>入力シート!O189</f>
        <v>0</v>
      </c>
      <c r="U182" s="17" t="str">
        <f>IFERROR(VLOOKUP(T182,コード表!$H$3:$I$59,2,FALSE),"")</f>
        <v/>
      </c>
      <c r="V182" s="17"/>
      <c r="W182" s="17" t="str">
        <f>IF(入力シート!E189="","",入力シート!E189)</f>
        <v/>
      </c>
      <c r="X182" s="17"/>
      <c r="Y182" s="17"/>
      <c r="Z182" s="17"/>
      <c r="AA182" s="17"/>
      <c r="AB182" s="17"/>
      <c r="AC182" s="17" t="s">
        <v>33</v>
      </c>
    </row>
    <row r="183" spans="1:29">
      <c r="A183" s="17">
        <v>182</v>
      </c>
      <c r="B183" s="17"/>
      <c r="C183" s="17" t="str">
        <f>IF(入力シート!B190="","",入力シート!B190)</f>
        <v/>
      </c>
      <c r="D183" s="15" t="str">
        <f>IF(入力シート!C190="","",VLOOKUP(入力シート!C190,コード表!$B$2:$D$28,2,FALSE))</f>
        <v/>
      </c>
      <c r="E183" s="15" t="str">
        <f>IF(入力シート!C190="","",VLOOKUP(入力シート!C190,コード表!$B$2:$D$28,3,FALSE))</f>
        <v/>
      </c>
      <c r="F183" s="17"/>
      <c r="G183" s="17" t="str">
        <f>IF(入力シート!D190="","",入力シート!D190)</f>
        <v/>
      </c>
      <c r="H183" s="17" t="str">
        <f>IF(入力シート!F190="","",入力シート!F190)</f>
        <v/>
      </c>
      <c r="I183" s="17" t="str">
        <f>IF(入力シート!G190="","",入力シート!G190)</f>
        <v/>
      </c>
      <c r="J183" s="17" t="str">
        <f>IF(入力シート!H190="","",入力シート!H190)</f>
        <v/>
      </c>
      <c r="K183" s="17"/>
      <c r="L183" s="17"/>
      <c r="M183" s="17"/>
      <c r="N183" s="15" t="str">
        <f>入力シート!I190&amp;"　"&amp;入力シート!J190</f>
        <v>　</v>
      </c>
      <c r="O183" s="15" t="str">
        <f>入力シート!K190&amp;"　"&amp;入力シート!L190</f>
        <v>　</v>
      </c>
      <c r="P183" s="17"/>
      <c r="Q183" s="17">
        <v>28</v>
      </c>
      <c r="R183" s="17" t="str">
        <f>IFERROR(VLOOKUP(入力シート!M190,コード表!$M$2:$N$6,2,FALSE),"")</f>
        <v/>
      </c>
      <c r="S183" s="17">
        <f>入力シート!N190</f>
        <v>0</v>
      </c>
      <c r="T183" s="17">
        <f>入力シート!O190</f>
        <v>0</v>
      </c>
      <c r="U183" s="17" t="str">
        <f>IFERROR(VLOOKUP(T183,コード表!$H$3:$I$59,2,FALSE),"")</f>
        <v/>
      </c>
      <c r="V183" s="17"/>
      <c r="W183" s="17" t="str">
        <f>IF(入力シート!E190="","",入力シート!E190)</f>
        <v/>
      </c>
      <c r="X183" s="17"/>
      <c r="Y183" s="17"/>
      <c r="Z183" s="17"/>
      <c r="AA183" s="17"/>
      <c r="AB183" s="17"/>
      <c r="AC183" s="17" t="s">
        <v>33</v>
      </c>
    </row>
    <row r="184" spans="1:29">
      <c r="A184" s="17">
        <v>183</v>
      </c>
      <c r="B184" s="17"/>
      <c r="C184" s="17" t="str">
        <f>IF(入力シート!B191="","",入力シート!B191)</f>
        <v/>
      </c>
      <c r="D184" s="15" t="str">
        <f>IF(入力シート!C191="","",VLOOKUP(入力シート!C191,コード表!$B$2:$D$28,2,FALSE))</f>
        <v/>
      </c>
      <c r="E184" s="15" t="str">
        <f>IF(入力シート!C191="","",VLOOKUP(入力シート!C191,コード表!$B$2:$D$28,3,FALSE))</f>
        <v/>
      </c>
      <c r="F184" s="17"/>
      <c r="G184" s="17" t="str">
        <f>IF(入力シート!D191="","",入力シート!D191)</f>
        <v/>
      </c>
      <c r="H184" s="17" t="str">
        <f>IF(入力シート!F191="","",入力シート!F191)</f>
        <v/>
      </c>
      <c r="I184" s="17" t="str">
        <f>IF(入力シート!G191="","",入力シート!G191)</f>
        <v/>
      </c>
      <c r="J184" s="17" t="str">
        <f>IF(入力シート!H191="","",入力シート!H191)</f>
        <v/>
      </c>
      <c r="K184" s="17"/>
      <c r="L184" s="17"/>
      <c r="M184" s="17"/>
      <c r="N184" s="15" t="str">
        <f>入力シート!I191&amp;"　"&amp;入力シート!J191</f>
        <v>　</v>
      </c>
      <c r="O184" s="15" t="str">
        <f>入力シート!K191&amp;"　"&amp;入力シート!L191</f>
        <v>　</v>
      </c>
      <c r="P184" s="17"/>
      <c r="Q184" s="17">
        <v>28</v>
      </c>
      <c r="R184" s="17" t="str">
        <f>IFERROR(VLOOKUP(入力シート!M191,コード表!$M$2:$N$6,2,FALSE),"")</f>
        <v/>
      </c>
      <c r="S184" s="17">
        <f>入力シート!N191</f>
        <v>0</v>
      </c>
      <c r="T184" s="17">
        <f>入力シート!O191</f>
        <v>0</v>
      </c>
      <c r="U184" s="17" t="str">
        <f>IFERROR(VLOOKUP(T184,コード表!$H$3:$I$59,2,FALSE),"")</f>
        <v/>
      </c>
      <c r="V184" s="17"/>
      <c r="W184" s="17" t="str">
        <f>IF(入力シート!E191="","",入力シート!E191)</f>
        <v/>
      </c>
      <c r="X184" s="17"/>
      <c r="Y184" s="17"/>
      <c r="Z184" s="17"/>
      <c r="AA184" s="17"/>
      <c r="AB184" s="17"/>
      <c r="AC184" s="17" t="s">
        <v>33</v>
      </c>
    </row>
    <row r="185" spans="1:29">
      <c r="A185" s="17">
        <v>184</v>
      </c>
      <c r="B185" s="17"/>
      <c r="C185" s="17" t="str">
        <f>IF(入力シート!B192="","",入力シート!B192)</f>
        <v/>
      </c>
      <c r="D185" s="15" t="str">
        <f>IF(入力シート!C192="","",VLOOKUP(入力シート!C192,コード表!$B$2:$D$28,2,FALSE))</f>
        <v/>
      </c>
      <c r="E185" s="15" t="str">
        <f>IF(入力シート!C192="","",VLOOKUP(入力シート!C192,コード表!$B$2:$D$28,3,FALSE))</f>
        <v/>
      </c>
      <c r="F185" s="17"/>
      <c r="G185" s="17" t="str">
        <f>IF(入力シート!D192="","",入力シート!D192)</f>
        <v/>
      </c>
      <c r="H185" s="17" t="str">
        <f>IF(入力シート!F192="","",入力シート!F192)</f>
        <v/>
      </c>
      <c r="I185" s="17" t="str">
        <f>IF(入力シート!G192="","",入力シート!G192)</f>
        <v/>
      </c>
      <c r="J185" s="17" t="str">
        <f>IF(入力シート!H192="","",入力シート!H192)</f>
        <v/>
      </c>
      <c r="K185" s="17"/>
      <c r="L185" s="17"/>
      <c r="M185" s="17"/>
      <c r="N185" s="15" t="str">
        <f>入力シート!I192&amp;"　"&amp;入力シート!J192</f>
        <v>　</v>
      </c>
      <c r="O185" s="15" t="str">
        <f>入力シート!K192&amp;"　"&amp;入力シート!L192</f>
        <v>　</v>
      </c>
      <c r="P185" s="17"/>
      <c r="Q185" s="17">
        <v>28</v>
      </c>
      <c r="R185" s="17" t="str">
        <f>IFERROR(VLOOKUP(入力シート!M192,コード表!$M$2:$N$6,2,FALSE),"")</f>
        <v/>
      </c>
      <c r="S185" s="17">
        <f>入力シート!N192</f>
        <v>0</v>
      </c>
      <c r="T185" s="17">
        <f>入力シート!O192</f>
        <v>0</v>
      </c>
      <c r="U185" s="17" t="str">
        <f>IFERROR(VLOOKUP(T185,コード表!$H$3:$I$59,2,FALSE),"")</f>
        <v/>
      </c>
      <c r="V185" s="17"/>
      <c r="W185" s="17" t="str">
        <f>IF(入力シート!E192="","",入力シート!E192)</f>
        <v/>
      </c>
      <c r="X185" s="17"/>
      <c r="Y185" s="17"/>
      <c r="Z185" s="17"/>
      <c r="AA185" s="17"/>
      <c r="AB185" s="17"/>
      <c r="AC185" s="17" t="s">
        <v>33</v>
      </c>
    </row>
    <row r="186" spans="1:29">
      <c r="A186" s="17">
        <v>185</v>
      </c>
      <c r="B186" s="17"/>
      <c r="C186" s="17" t="str">
        <f>IF(入力シート!B193="","",入力シート!B193)</f>
        <v/>
      </c>
      <c r="D186" s="15" t="str">
        <f>IF(入力シート!C193="","",VLOOKUP(入力シート!C193,コード表!$B$2:$D$28,2,FALSE))</f>
        <v/>
      </c>
      <c r="E186" s="15" t="str">
        <f>IF(入力シート!C193="","",VLOOKUP(入力シート!C193,コード表!$B$2:$D$28,3,FALSE))</f>
        <v/>
      </c>
      <c r="F186" s="17"/>
      <c r="G186" s="17" t="str">
        <f>IF(入力シート!D193="","",入力シート!D193)</f>
        <v/>
      </c>
      <c r="H186" s="17" t="str">
        <f>IF(入力シート!F193="","",入力シート!F193)</f>
        <v/>
      </c>
      <c r="I186" s="17" t="str">
        <f>IF(入力シート!G193="","",入力シート!G193)</f>
        <v/>
      </c>
      <c r="J186" s="17" t="str">
        <f>IF(入力シート!H193="","",入力シート!H193)</f>
        <v/>
      </c>
      <c r="K186" s="17"/>
      <c r="L186" s="17"/>
      <c r="M186" s="17"/>
      <c r="N186" s="15" t="str">
        <f>入力シート!I193&amp;"　"&amp;入力シート!J193</f>
        <v>　</v>
      </c>
      <c r="O186" s="15" t="str">
        <f>入力シート!K193&amp;"　"&amp;入力シート!L193</f>
        <v>　</v>
      </c>
      <c r="P186" s="17"/>
      <c r="Q186" s="17">
        <v>28</v>
      </c>
      <c r="R186" s="17" t="str">
        <f>IFERROR(VLOOKUP(入力シート!M193,コード表!$M$2:$N$6,2,FALSE),"")</f>
        <v/>
      </c>
      <c r="S186" s="17">
        <f>入力シート!N193</f>
        <v>0</v>
      </c>
      <c r="T186" s="17">
        <f>入力シート!O193</f>
        <v>0</v>
      </c>
      <c r="U186" s="17" t="str">
        <f>IFERROR(VLOOKUP(T186,コード表!$H$3:$I$59,2,FALSE),"")</f>
        <v/>
      </c>
      <c r="V186" s="17"/>
      <c r="W186" s="17" t="str">
        <f>IF(入力シート!E193="","",入力シート!E193)</f>
        <v/>
      </c>
      <c r="X186" s="17"/>
      <c r="Y186" s="17"/>
      <c r="Z186" s="17"/>
      <c r="AA186" s="17"/>
      <c r="AB186" s="17"/>
      <c r="AC186" s="17" t="s">
        <v>33</v>
      </c>
    </row>
    <row r="187" spans="1:29">
      <c r="A187" s="17">
        <v>186</v>
      </c>
      <c r="B187" s="17"/>
      <c r="C187" s="17" t="str">
        <f>IF(入力シート!B194="","",入力シート!B194)</f>
        <v/>
      </c>
      <c r="D187" s="15" t="str">
        <f>IF(入力シート!C194="","",VLOOKUP(入力シート!C194,コード表!$B$2:$D$28,2,FALSE))</f>
        <v/>
      </c>
      <c r="E187" s="15" t="str">
        <f>IF(入力シート!C194="","",VLOOKUP(入力シート!C194,コード表!$B$2:$D$28,3,FALSE))</f>
        <v/>
      </c>
      <c r="F187" s="17"/>
      <c r="G187" s="17" t="str">
        <f>IF(入力シート!D194="","",入力シート!D194)</f>
        <v/>
      </c>
      <c r="H187" s="17" t="str">
        <f>IF(入力シート!F194="","",入力シート!F194)</f>
        <v/>
      </c>
      <c r="I187" s="17" t="str">
        <f>IF(入力シート!G194="","",入力シート!G194)</f>
        <v/>
      </c>
      <c r="J187" s="17" t="str">
        <f>IF(入力シート!H194="","",入力シート!H194)</f>
        <v/>
      </c>
      <c r="K187" s="17"/>
      <c r="L187" s="17"/>
      <c r="M187" s="17"/>
      <c r="N187" s="15" t="str">
        <f>入力シート!I194&amp;"　"&amp;入力シート!J194</f>
        <v>　</v>
      </c>
      <c r="O187" s="15" t="str">
        <f>入力シート!K194&amp;"　"&amp;入力シート!L194</f>
        <v>　</v>
      </c>
      <c r="P187" s="17"/>
      <c r="Q187" s="17">
        <v>28</v>
      </c>
      <c r="R187" s="17" t="str">
        <f>IFERROR(VLOOKUP(入力シート!M194,コード表!$M$2:$N$6,2,FALSE),"")</f>
        <v/>
      </c>
      <c r="S187" s="17">
        <f>入力シート!N194</f>
        <v>0</v>
      </c>
      <c r="T187" s="17">
        <f>入力シート!O194</f>
        <v>0</v>
      </c>
      <c r="U187" s="17" t="str">
        <f>IFERROR(VLOOKUP(T187,コード表!$H$3:$I$59,2,FALSE),"")</f>
        <v/>
      </c>
      <c r="V187" s="17"/>
      <c r="W187" s="17" t="str">
        <f>IF(入力シート!E194="","",入力シート!E194)</f>
        <v/>
      </c>
      <c r="X187" s="17"/>
      <c r="Y187" s="17"/>
      <c r="Z187" s="17"/>
      <c r="AA187" s="17"/>
      <c r="AB187" s="17"/>
      <c r="AC187" s="17" t="s">
        <v>33</v>
      </c>
    </row>
    <row r="188" spans="1:29">
      <c r="A188" s="17">
        <v>187</v>
      </c>
      <c r="B188" s="17"/>
      <c r="C188" s="17" t="str">
        <f>IF(入力シート!B195="","",入力シート!B195)</f>
        <v/>
      </c>
      <c r="D188" s="15" t="str">
        <f>IF(入力シート!C195="","",VLOOKUP(入力シート!C195,コード表!$B$2:$D$28,2,FALSE))</f>
        <v/>
      </c>
      <c r="E188" s="15" t="str">
        <f>IF(入力シート!C195="","",VLOOKUP(入力シート!C195,コード表!$B$2:$D$28,3,FALSE))</f>
        <v/>
      </c>
      <c r="F188" s="17"/>
      <c r="G188" s="17" t="str">
        <f>IF(入力シート!D195="","",入力シート!D195)</f>
        <v/>
      </c>
      <c r="H188" s="17" t="str">
        <f>IF(入力シート!F195="","",入力シート!F195)</f>
        <v/>
      </c>
      <c r="I188" s="17" t="str">
        <f>IF(入力シート!G195="","",入力シート!G195)</f>
        <v/>
      </c>
      <c r="J188" s="17" t="str">
        <f>IF(入力シート!H195="","",入力シート!H195)</f>
        <v/>
      </c>
      <c r="K188" s="17"/>
      <c r="L188" s="17"/>
      <c r="M188" s="17"/>
      <c r="N188" s="15" t="str">
        <f>入力シート!I195&amp;"　"&amp;入力シート!J195</f>
        <v>　</v>
      </c>
      <c r="O188" s="15" t="str">
        <f>入力シート!K195&amp;"　"&amp;入力シート!L195</f>
        <v>　</v>
      </c>
      <c r="P188" s="17"/>
      <c r="Q188" s="17">
        <v>28</v>
      </c>
      <c r="R188" s="17" t="str">
        <f>IFERROR(VLOOKUP(入力シート!M195,コード表!$M$2:$N$6,2,FALSE),"")</f>
        <v/>
      </c>
      <c r="S188" s="17">
        <f>入力シート!N195</f>
        <v>0</v>
      </c>
      <c r="T188" s="17">
        <f>入力シート!O195</f>
        <v>0</v>
      </c>
      <c r="U188" s="17" t="str">
        <f>IFERROR(VLOOKUP(T188,コード表!$H$3:$I$59,2,FALSE),"")</f>
        <v/>
      </c>
      <c r="V188" s="17"/>
      <c r="W188" s="17" t="str">
        <f>IF(入力シート!E195="","",入力シート!E195)</f>
        <v/>
      </c>
      <c r="X188" s="17"/>
      <c r="Y188" s="17"/>
      <c r="Z188" s="17"/>
      <c r="AA188" s="17"/>
      <c r="AB188" s="17"/>
      <c r="AC188" s="17" t="s">
        <v>33</v>
      </c>
    </row>
    <row r="189" spans="1:29">
      <c r="A189" s="17">
        <v>188</v>
      </c>
      <c r="B189" s="17"/>
      <c r="C189" s="17" t="str">
        <f>IF(入力シート!B196="","",入力シート!B196)</f>
        <v/>
      </c>
      <c r="D189" s="15" t="str">
        <f>IF(入力シート!C196="","",VLOOKUP(入力シート!C196,コード表!$B$2:$D$28,2,FALSE))</f>
        <v/>
      </c>
      <c r="E189" s="15" t="str">
        <f>IF(入力シート!C196="","",VLOOKUP(入力シート!C196,コード表!$B$2:$D$28,3,FALSE))</f>
        <v/>
      </c>
      <c r="F189" s="17"/>
      <c r="G189" s="17" t="str">
        <f>IF(入力シート!D196="","",入力シート!D196)</f>
        <v/>
      </c>
      <c r="H189" s="17" t="str">
        <f>IF(入力シート!F196="","",入力シート!F196)</f>
        <v/>
      </c>
      <c r="I189" s="17" t="str">
        <f>IF(入力シート!G196="","",入力シート!G196)</f>
        <v/>
      </c>
      <c r="J189" s="17" t="str">
        <f>IF(入力シート!H196="","",入力シート!H196)</f>
        <v/>
      </c>
      <c r="K189" s="17"/>
      <c r="L189" s="17"/>
      <c r="M189" s="17"/>
      <c r="N189" s="15" t="str">
        <f>入力シート!I196&amp;"　"&amp;入力シート!J196</f>
        <v>　</v>
      </c>
      <c r="O189" s="15" t="str">
        <f>入力シート!K196&amp;"　"&amp;入力シート!L196</f>
        <v>　</v>
      </c>
      <c r="P189" s="17"/>
      <c r="Q189" s="17">
        <v>28</v>
      </c>
      <c r="R189" s="17" t="str">
        <f>IFERROR(VLOOKUP(入力シート!M196,コード表!$M$2:$N$6,2,FALSE),"")</f>
        <v/>
      </c>
      <c r="S189" s="17">
        <f>入力シート!N196</f>
        <v>0</v>
      </c>
      <c r="T189" s="17">
        <f>入力シート!O196</f>
        <v>0</v>
      </c>
      <c r="U189" s="17" t="str">
        <f>IFERROR(VLOOKUP(T189,コード表!$H$3:$I$59,2,FALSE),"")</f>
        <v/>
      </c>
      <c r="V189" s="17"/>
      <c r="W189" s="17" t="str">
        <f>IF(入力シート!E196="","",入力シート!E196)</f>
        <v/>
      </c>
      <c r="X189" s="17"/>
      <c r="Y189" s="17"/>
      <c r="Z189" s="17"/>
      <c r="AA189" s="17"/>
      <c r="AB189" s="17"/>
      <c r="AC189" s="17" t="s">
        <v>33</v>
      </c>
    </row>
    <row r="190" spans="1:29">
      <c r="A190" s="17">
        <v>189</v>
      </c>
      <c r="B190" s="17"/>
      <c r="C190" s="17" t="str">
        <f>IF(入力シート!B197="","",入力シート!B197)</f>
        <v/>
      </c>
      <c r="D190" s="15" t="str">
        <f>IF(入力シート!C197="","",VLOOKUP(入力シート!C197,コード表!$B$2:$D$28,2,FALSE))</f>
        <v/>
      </c>
      <c r="E190" s="15" t="str">
        <f>IF(入力シート!C197="","",VLOOKUP(入力シート!C197,コード表!$B$2:$D$28,3,FALSE))</f>
        <v/>
      </c>
      <c r="F190" s="17"/>
      <c r="G190" s="17" t="str">
        <f>IF(入力シート!D197="","",入力シート!D197)</f>
        <v/>
      </c>
      <c r="H190" s="17" t="str">
        <f>IF(入力シート!F197="","",入力シート!F197)</f>
        <v/>
      </c>
      <c r="I190" s="17" t="str">
        <f>IF(入力シート!G197="","",入力シート!G197)</f>
        <v/>
      </c>
      <c r="J190" s="17" t="str">
        <f>IF(入力シート!H197="","",入力シート!H197)</f>
        <v/>
      </c>
      <c r="K190" s="17"/>
      <c r="L190" s="17"/>
      <c r="M190" s="17"/>
      <c r="N190" s="15" t="str">
        <f>入力シート!I197&amp;"　"&amp;入力シート!J197</f>
        <v>　</v>
      </c>
      <c r="O190" s="15" t="str">
        <f>入力シート!K197&amp;"　"&amp;入力シート!L197</f>
        <v>　</v>
      </c>
      <c r="P190" s="17"/>
      <c r="Q190" s="17">
        <v>28</v>
      </c>
      <c r="R190" s="17" t="str">
        <f>IFERROR(VLOOKUP(入力シート!M197,コード表!$M$2:$N$6,2,FALSE),"")</f>
        <v/>
      </c>
      <c r="S190" s="17">
        <f>入力シート!N197</f>
        <v>0</v>
      </c>
      <c r="T190" s="17">
        <f>入力シート!O197</f>
        <v>0</v>
      </c>
      <c r="U190" s="17" t="str">
        <f>IFERROR(VLOOKUP(T190,コード表!$H$3:$I$59,2,FALSE),"")</f>
        <v/>
      </c>
      <c r="V190" s="17"/>
      <c r="W190" s="17" t="str">
        <f>IF(入力シート!E197="","",入力シート!E197)</f>
        <v/>
      </c>
      <c r="X190" s="17"/>
      <c r="Y190" s="17"/>
      <c r="Z190" s="17"/>
      <c r="AA190" s="17"/>
      <c r="AB190" s="17"/>
      <c r="AC190" s="17" t="s">
        <v>33</v>
      </c>
    </row>
    <row r="191" spans="1:29">
      <c r="A191" s="17">
        <v>190</v>
      </c>
      <c r="B191" s="17"/>
      <c r="C191" s="17" t="str">
        <f>IF(入力シート!B198="","",入力シート!B198)</f>
        <v/>
      </c>
      <c r="D191" s="15" t="str">
        <f>IF(入力シート!C198="","",VLOOKUP(入力シート!C198,コード表!$B$2:$D$28,2,FALSE))</f>
        <v/>
      </c>
      <c r="E191" s="15" t="str">
        <f>IF(入力シート!C198="","",VLOOKUP(入力シート!C198,コード表!$B$2:$D$28,3,FALSE))</f>
        <v/>
      </c>
      <c r="F191" s="17"/>
      <c r="G191" s="17" t="str">
        <f>IF(入力シート!D198="","",入力シート!D198)</f>
        <v/>
      </c>
      <c r="H191" s="17" t="str">
        <f>IF(入力シート!F198="","",入力シート!F198)</f>
        <v/>
      </c>
      <c r="I191" s="17" t="str">
        <f>IF(入力シート!G198="","",入力シート!G198)</f>
        <v/>
      </c>
      <c r="J191" s="17" t="str">
        <f>IF(入力シート!H198="","",入力シート!H198)</f>
        <v/>
      </c>
      <c r="K191" s="17"/>
      <c r="L191" s="17"/>
      <c r="M191" s="17"/>
      <c r="N191" s="15" t="str">
        <f>入力シート!I198&amp;"　"&amp;入力シート!J198</f>
        <v>　</v>
      </c>
      <c r="O191" s="15" t="str">
        <f>入力シート!K198&amp;"　"&amp;入力シート!L198</f>
        <v>　</v>
      </c>
      <c r="P191" s="17"/>
      <c r="Q191" s="17">
        <v>28</v>
      </c>
      <c r="R191" s="17" t="str">
        <f>IFERROR(VLOOKUP(入力シート!M198,コード表!$M$2:$N$6,2,FALSE),"")</f>
        <v/>
      </c>
      <c r="S191" s="17">
        <f>入力シート!N198</f>
        <v>0</v>
      </c>
      <c r="T191" s="17">
        <f>入力シート!O198</f>
        <v>0</v>
      </c>
      <c r="U191" s="17" t="str">
        <f>IFERROR(VLOOKUP(T191,コード表!$H$3:$I$59,2,FALSE),"")</f>
        <v/>
      </c>
      <c r="V191" s="17"/>
      <c r="W191" s="17" t="str">
        <f>IF(入力シート!E198="","",入力シート!E198)</f>
        <v/>
      </c>
      <c r="X191" s="17"/>
      <c r="Y191" s="17"/>
      <c r="Z191" s="17"/>
      <c r="AA191" s="17"/>
      <c r="AB191" s="17"/>
      <c r="AC191" s="17" t="s">
        <v>33</v>
      </c>
    </row>
    <row r="192" spans="1:29">
      <c r="A192" s="17">
        <v>191</v>
      </c>
      <c r="B192" s="17"/>
      <c r="C192" s="17" t="str">
        <f>IF(入力シート!B199="","",入力シート!B199)</f>
        <v/>
      </c>
      <c r="D192" s="15" t="str">
        <f>IF(入力シート!C199="","",VLOOKUP(入力シート!C199,コード表!$B$2:$D$28,2,FALSE))</f>
        <v/>
      </c>
      <c r="E192" s="15" t="str">
        <f>IF(入力シート!C199="","",VLOOKUP(入力シート!C199,コード表!$B$2:$D$28,3,FALSE))</f>
        <v/>
      </c>
      <c r="F192" s="17"/>
      <c r="G192" s="17" t="str">
        <f>IF(入力シート!D199="","",入力シート!D199)</f>
        <v/>
      </c>
      <c r="H192" s="17" t="str">
        <f>IF(入力シート!F199="","",入力シート!F199)</f>
        <v/>
      </c>
      <c r="I192" s="17" t="str">
        <f>IF(入力シート!G199="","",入力シート!G199)</f>
        <v/>
      </c>
      <c r="J192" s="17" t="str">
        <f>IF(入力シート!H199="","",入力シート!H199)</f>
        <v/>
      </c>
      <c r="K192" s="17"/>
      <c r="L192" s="17"/>
      <c r="M192" s="17"/>
      <c r="N192" s="15" t="str">
        <f>入力シート!I199&amp;"　"&amp;入力シート!J199</f>
        <v>　</v>
      </c>
      <c r="O192" s="15" t="str">
        <f>入力シート!K199&amp;"　"&amp;入力シート!L199</f>
        <v>　</v>
      </c>
      <c r="P192" s="17"/>
      <c r="Q192" s="17">
        <v>28</v>
      </c>
      <c r="R192" s="17" t="str">
        <f>IFERROR(VLOOKUP(入力シート!M199,コード表!$M$2:$N$6,2,FALSE),"")</f>
        <v/>
      </c>
      <c r="S192" s="17">
        <f>入力シート!N199</f>
        <v>0</v>
      </c>
      <c r="T192" s="17">
        <f>入力シート!O199</f>
        <v>0</v>
      </c>
      <c r="U192" s="17" t="str">
        <f>IFERROR(VLOOKUP(T192,コード表!$H$3:$I$59,2,FALSE),"")</f>
        <v/>
      </c>
      <c r="V192" s="17"/>
      <c r="W192" s="17" t="str">
        <f>IF(入力シート!E199="","",入力シート!E199)</f>
        <v/>
      </c>
      <c r="X192" s="17"/>
      <c r="Y192" s="17"/>
      <c r="Z192" s="17"/>
      <c r="AA192" s="17"/>
      <c r="AB192" s="17"/>
      <c r="AC192" s="17" t="s">
        <v>33</v>
      </c>
    </row>
    <row r="193" spans="1:29">
      <c r="A193" s="17">
        <v>192</v>
      </c>
      <c r="B193" s="17"/>
      <c r="C193" s="17" t="str">
        <f>IF(入力シート!B200="","",入力シート!B200)</f>
        <v/>
      </c>
      <c r="D193" s="15" t="str">
        <f>IF(入力シート!C200="","",VLOOKUP(入力シート!C200,コード表!$B$2:$D$28,2,FALSE))</f>
        <v/>
      </c>
      <c r="E193" s="15" t="str">
        <f>IF(入力シート!C200="","",VLOOKUP(入力シート!C200,コード表!$B$2:$D$28,3,FALSE))</f>
        <v/>
      </c>
      <c r="F193" s="17"/>
      <c r="G193" s="17" t="str">
        <f>IF(入力シート!D200="","",入力シート!D200)</f>
        <v/>
      </c>
      <c r="H193" s="17" t="str">
        <f>IF(入力シート!F200="","",入力シート!F200)</f>
        <v/>
      </c>
      <c r="I193" s="17" t="str">
        <f>IF(入力シート!G200="","",入力シート!G200)</f>
        <v/>
      </c>
      <c r="J193" s="17" t="str">
        <f>IF(入力シート!H200="","",入力シート!H200)</f>
        <v/>
      </c>
      <c r="K193" s="17"/>
      <c r="L193" s="17"/>
      <c r="M193" s="17"/>
      <c r="N193" s="15" t="str">
        <f>入力シート!I200&amp;"　"&amp;入力シート!J200</f>
        <v>　</v>
      </c>
      <c r="O193" s="15" t="str">
        <f>入力シート!K200&amp;"　"&amp;入力シート!L200</f>
        <v>　</v>
      </c>
      <c r="P193" s="17"/>
      <c r="Q193" s="17">
        <v>28</v>
      </c>
      <c r="R193" s="17" t="str">
        <f>IFERROR(VLOOKUP(入力シート!M200,コード表!$M$2:$N$6,2,FALSE),"")</f>
        <v/>
      </c>
      <c r="S193" s="17">
        <f>入力シート!N200</f>
        <v>0</v>
      </c>
      <c r="T193" s="17">
        <f>入力シート!O200</f>
        <v>0</v>
      </c>
      <c r="U193" s="17" t="str">
        <f>IFERROR(VLOOKUP(T193,コード表!$H$3:$I$59,2,FALSE),"")</f>
        <v/>
      </c>
      <c r="V193" s="17"/>
      <c r="W193" s="17" t="str">
        <f>IF(入力シート!E200="","",入力シート!E200)</f>
        <v/>
      </c>
      <c r="X193" s="17"/>
      <c r="Y193" s="17"/>
      <c r="Z193" s="17"/>
      <c r="AA193" s="17"/>
      <c r="AB193" s="17"/>
      <c r="AC193" s="17" t="s">
        <v>33</v>
      </c>
    </row>
    <row r="194" spans="1:29">
      <c r="A194" s="17">
        <v>193</v>
      </c>
      <c r="B194" s="17"/>
      <c r="C194" s="17" t="str">
        <f>IF(入力シート!B201="","",入力シート!B201)</f>
        <v/>
      </c>
      <c r="D194" s="15" t="str">
        <f>IF(入力シート!C201="","",VLOOKUP(入力シート!C201,コード表!$B$2:$D$28,2,FALSE))</f>
        <v/>
      </c>
      <c r="E194" s="15" t="str">
        <f>IF(入力シート!C201="","",VLOOKUP(入力シート!C201,コード表!$B$2:$D$28,3,FALSE))</f>
        <v/>
      </c>
      <c r="F194" s="17"/>
      <c r="G194" s="17" t="str">
        <f>IF(入力シート!D201="","",入力シート!D201)</f>
        <v/>
      </c>
      <c r="H194" s="17" t="str">
        <f>IF(入力シート!F201="","",入力シート!F201)</f>
        <v/>
      </c>
      <c r="I194" s="17" t="str">
        <f>IF(入力シート!G201="","",入力シート!G201)</f>
        <v/>
      </c>
      <c r="J194" s="17" t="str">
        <f>IF(入力シート!H201="","",入力シート!H201)</f>
        <v/>
      </c>
      <c r="K194" s="17"/>
      <c r="L194" s="17"/>
      <c r="M194" s="17"/>
      <c r="N194" s="15" t="str">
        <f>入力シート!I201&amp;"　"&amp;入力シート!J201</f>
        <v>　</v>
      </c>
      <c r="O194" s="15" t="str">
        <f>入力シート!K201&amp;"　"&amp;入力シート!L201</f>
        <v>　</v>
      </c>
      <c r="P194" s="17"/>
      <c r="Q194" s="17">
        <v>28</v>
      </c>
      <c r="R194" s="17" t="str">
        <f>IFERROR(VLOOKUP(入力シート!M201,コード表!$M$2:$N$6,2,FALSE),"")</f>
        <v/>
      </c>
      <c r="S194" s="17">
        <f>入力シート!N201</f>
        <v>0</v>
      </c>
      <c r="T194" s="17">
        <f>入力シート!O201</f>
        <v>0</v>
      </c>
      <c r="U194" s="17" t="str">
        <f>IFERROR(VLOOKUP(T194,コード表!$H$3:$I$59,2,FALSE),"")</f>
        <v/>
      </c>
      <c r="V194" s="17"/>
      <c r="W194" s="17" t="str">
        <f>IF(入力シート!E201="","",入力シート!E201)</f>
        <v/>
      </c>
      <c r="X194" s="17"/>
      <c r="Y194" s="17"/>
      <c r="Z194" s="17"/>
      <c r="AA194" s="17"/>
      <c r="AB194" s="17"/>
      <c r="AC194" s="17" t="s">
        <v>33</v>
      </c>
    </row>
    <row r="195" spans="1:29">
      <c r="A195" s="17">
        <v>194</v>
      </c>
      <c r="B195" s="17"/>
      <c r="C195" s="17" t="str">
        <f>IF(入力シート!B202="","",入力シート!B202)</f>
        <v/>
      </c>
      <c r="D195" s="15" t="str">
        <f>IF(入力シート!C202="","",VLOOKUP(入力シート!C202,コード表!$B$2:$D$28,2,FALSE))</f>
        <v/>
      </c>
      <c r="E195" s="15" t="str">
        <f>IF(入力シート!C202="","",VLOOKUP(入力シート!C202,コード表!$B$2:$D$28,3,FALSE))</f>
        <v/>
      </c>
      <c r="F195" s="17"/>
      <c r="G195" s="17" t="str">
        <f>IF(入力シート!D202="","",入力シート!D202)</f>
        <v/>
      </c>
      <c r="H195" s="17" t="str">
        <f>IF(入力シート!F202="","",入力シート!F202)</f>
        <v/>
      </c>
      <c r="I195" s="17" t="str">
        <f>IF(入力シート!G202="","",入力シート!G202)</f>
        <v/>
      </c>
      <c r="J195" s="17" t="str">
        <f>IF(入力シート!H202="","",入力シート!H202)</f>
        <v/>
      </c>
      <c r="K195" s="17"/>
      <c r="L195" s="17"/>
      <c r="M195" s="17"/>
      <c r="N195" s="15" t="str">
        <f>入力シート!I202&amp;"　"&amp;入力シート!J202</f>
        <v>　</v>
      </c>
      <c r="O195" s="15" t="str">
        <f>入力シート!K202&amp;"　"&amp;入力シート!L202</f>
        <v>　</v>
      </c>
      <c r="P195" s="17"/>
      <c r="Q195" s="17">
        <v>28</v>
      </c>
      <c r="R195" s="17" t="str">
        <f>IFERROR(VLOOKUP(入力シート!M202,コード表!$M$2:$N$6,2,FALSE),"")</f>
        <v/>
      </c>
      <c r="S195" s="17">
        <f>入力シート!N202</f>
        <v>0</v>
      </c>
      <c r="T195" s="17">
        <f>入力シート!O202</f>
        <v>0</v>
      </c>
      <c r="U195" s="17" t="str">
        <f>IFERROR(VLOOKUP(T195,コード表!$H$3:$I$59,2,FALSE),"")</f>
        <v/>
      </c>
      <c r="V195" s="17"/>
      <c r="W195" s="17" t="str">
        <f>IF(入力シート!E202="","",入力シート!E202)</f>
        <v/>
      </c>
      <c r="X195" s="17"/>
      <c r="Y195" s="17"/>
      <c r="Z195" s="17"/>
      <c r="AA195" s="17"/>
      <c r="AB195" s="17"/>
      <c r="AC195" s="17" t="s">
        <v>33</v>
      </c>
    </row>
    <row r="196" spans="1:29">
      <c r="A196" s="17">
        <v>195</v>
      </c>
      <c r="B196" s="17"/>
      <c r="C196" s="17" t="str">
        <f>IF(入力シート!B203="","",入力シート!B203)</f>
        <v/>
      </c>
      <c r="D196" s="15" t="str">
        <f>IF(入力シート!C203="","",VLOOKUP(入力シート!C203,コード表!$B$2:$D$28,2,FALSE))</f>
        <v/>
      </c>
      <c r="E196" s="15" t="str">
        <f>IF(入力シート!C203="","",VLOOKUP(入力シート!C203,コード表!$B$2:$D$28,3,FALSE))</f>
        <v/>
      </c>
      <c r="F196" s="17"/>
      <c r="G196" s="17" t="str">
        <f>IF(入力シート!D203="","",入力シート!D203)</f>
        <v/>
      </c>
      <c r="H196" s="17" t="str">
        <f>IF(入力シート!F203="","",入力シート!F203)</f>
        <v/>
      </c>
      <c r="I196" s="17" t="str">
        <f>IF(入力シート!G203="","",入力シート!G203)</f>
        <v/>
      </c>
      <c r="J196" s="17" t="str">
        <f>IF(入力シート!H203="","",入力シート!H203)</f>
        <v/>
      </c>
      <c r="K196" s="17"/>
      <c r="L196" s="17"/>
      <c r="M196" s="17"/>
      <c r="N196" s="15" t="str">
        <f>入力シート!I203&amp;"　"&amp;入力シート!J203</f>
        <v>　</v>
      </c>
      <c r="O196" s="15" t="str">
        <f>入力シート!K203&amp;"　"&amp;入力シート!L203</f>
        <v>　</v>
      </c>
      <c r="P196" s="17"/>
      <c r="Q196" s="17">
        <v>28</v>
      </c>
      <c r="R196" s="17" t="str">
        <f>IFERROR(VLOOKUP(入力シート!M203,コード表!$M$2:$N$6,2,FALSE),"")</f>
        <v/>
      </c>
      <c r="S196" s="17">
        <f>入力シート!N203</f>
        <v>0</v>
      </c>
      <c r="T196" s="17">
        <f>入力シート!O203</f>
        <v>0</v>
      </c>
      <c r="U196" s="17" t="str">
        <f>IFERROR(VLOOKUP(T196,コード表!$H$3:$I$59,2,FALSE),"")</f>
        <v/>
      </c>
      <c r="V196" s="17"/>
      <c r="W196" s="17" t="str">
        <f>IF(入力シート!E203="","",入力シート!E203)</f>
        <v/>
      </c>
      <c r="X196" s="17"/>
      <c r="Y196" s="17"/>
      <c r="Z196" s="17"/>
      <c r="AA196" s="17"/>
      <c r="AB196" s="17"/>
      <c r="AC196" s="17" t="s">
        <v>33</v>
      </c>
    </row>
    <row r="197" spans="1:29">
      <c r="A197" s="17">
        <v>196</v>
      </c>
      <c r="B197" s="17"/>
      <c r="C197" s="17" t="str">
        <f>IF(入力シート!B204="","",入力シート!B204)</f>
        <v/>
      </c>
      <c r="D197" s="15" t="str">
        <f>IF(入力シート!C204="","",VLOOKUP(入力シート!C204,コード表!$B$2:$D$28,2,FALSE))</f>
        <v/>
      </c>
      <c r="E197" s="15" t="str">
        <f>IF(入力シート!C204="","",VLOOKUP(入力シート!C204,コード表!$B$2:$D$28,3,FALSE))</f>
        <v/>
      </c>
      <c r="F197" s="17"/>
      <c r="G197" s="17" t="str">
        <f>IF(入力シート!D204="","",入力シート!D204)</f>
        <v/>
      </c>
      <c r="H197" s="17" t="str">
        <f>IF(入力シート!F204="","",入力シート!F204)</f>
        <v/>
      </c>
      <c r="I197" s="17" t="str">
        <f>IF(入力シート!G204="","",入力シート!G204)</f>
        <v/>
      </c>
      <c r="J197" s="17" t="str">
        <f>IF(入力シート!H204="","",入力シート!H204)</f>
        <v/>
      </c>
      <c r="K197" s="17"/>
      <c r="L197" s="17"/>
      <c r="M197" s="17"/>
      <c r="N197" s="15" t="str">
        <f>入力シート!I204&amp;"　"&amp;入力シート!J204</f>
        <v>　</v>
      </c>
      <c r="O197" s="15" t="str">
        <f>入力シート!K204&amp;"　"&amp;入力シート!L204</f>
        <v>　</v>
      </c>
      <c r="P197" s="17"/>
      <c r="Q197" s="17">
        <v>28</v>
      </c>
      <c r="R197" s="17" t="str">
        <f>IFERROR(VLOOKUP(入力シート!M204,コード表!$M$2:$N$6,2,FALSE),"")</f>
        <v/>
      </c>
      <c r="S197" s="17">
        <f>入力シート!N204</f>
        <v>0</v>
      </c>
      <c r="T197" s="17">
        <f>入力シート!O204</f>
        <v>0</v>
      </c>
      <c r="U197" s="17" t="str">
        <f>IFERROR(VLOOKUP(T197,コード表!$H$3:$I$59,2,FALSE),"")</f>
        <v/>
      </c>
      <c r="V197" s="17"/>
      <c r="W197" s="17" t="str">
        <f>IF(入力シート!E204="","",入力シート!E204)</f>
        <v/>
      </c>
      <c r="X197" s="17"/>
      <c r="Y197" s="17"/>
      <c r="Z197" s="17"/>
      <c r="AA197" s="17"/>
      <c r="AB197" s="17"/>
      <c r="AC197" s="17" t="s">
        <v>33</v>
      </c>
    </row>
    <row r="198" spans="1:29">
      <c r="A198" s="17">
        <v>197</v>
      </c>
      <c r="B198" s="17"/>
      <c r="C198" s="17" t="str">
        <f>IF(入力シート!B205="","",入力シート!B205)</f>
        <v/>
      </c>
      <c r="D198" s="15" t="str">
        <f>IF(入力シート!C205="","",VLOOKUP(入力シート!C205,コード表!$B$2:$D$28,2,FALSE))</f>
        <v/>
      </c>
      <c r="E198" s="15" t="str">
        <f>IF(入力シート!C205="","",VLOOKUP(入力シート!C205,コード表!$B$2:$D$28,3,FALSE))</f>
        <v/>
      </c>
      <c r="F198" s="17"/>
      <c r="G198" s="17" t="str">
        <f>IF(入力シート!D205="","",入力シート!D205)</f>
        <v/>
      </c>
      <c r="H198" s="17" t="str">
        <f>IF(入力シート!F205="","",入力シート!F205)</f>
        <v/>
      </c>
      <c r="I198" s="17" t="str">
        <f>IF(入力シート!G205="","",入力シート!G205)</f>
        <v/>
      </c>
      <c r="J198" s="17" t="str">
        <f>IF(入力シート!H205="","",入力シート!H205)</f>
        <v/>
      </c>
      <c r="K198" s="17"/>
      <c r="L198" s="17"/>
      <c r="M198" s="17"/>
      <c r="N198" s="15" t="str">
        <f>入力シート!I205&amp;"　"&amp;入力シート!J205</f>
        <v>　</v>
      </c>
      <c r="O198" s="15" t="str">
        <f>入力シート!K205&amp;"　"&amp;入力シート!L205</f>
        <v>　</v>
      </c>
      <c r="P198" s="17"/>
      <c r="Q198" s="17">
        <v>28</v>
      </c>
      <c r="R198" s="17" t="str">
        <f>IFERROR(VLOOKUP(入力シート!M205,コード表!$M$2:$N$6,2,FALSE),"")</f>
        <v/>
      </c>
      <c r="S198" s="17">
        <f>入力シート!N205</f>
        <v>0</v>
      </c>
      <c r="T198" s="17">
        <f>入力シート!O205</f>
        <v>0</v>
      </c>
      <c r="U198" s="17" t="str">
        <f>IFERROR(VLOOKUP(T198,コード表!$H$3:$I$59,2,FALSE),"")</f>
        <v/>
      </c>
      <c r="V198" s="17"/>
      <c r="W198" s="17" t="str">
        <f>IF(入力シート!E205="","",入力シート!E205)</f>
        <v/>
      </c>
      <c r="X198" s="17"/>
      <c r="Y198" s="17"/>
      <c r="Z198" s="17"/>
      <c r="AA198" s="17"/>
      <c r="AB198" s="17"/>
      <c r="AC198" s="17" t="s">
        <v>33</v>
      </c>
    </row>
    <row r="199" spans="1:29">
      <c r="A199" s="17">
        <v>198</v>
      </c>
      <c r="B199" s="17"/>
      <c r="C199" s="17" t="str">
        <f>IF(入力シート!B206="","",入力シート!B206)</f>
        <v/>
      </c>
      <c r="D199" s="15" t="str">
        <f>IF(入力シート!C206="","",VLOOKUP(入力シート!C206,コード表!$B$2:$D$28,2,FALSE))</f>
        <v/>
      </c>
      <c r="E199" s="15" t="str">
        <f>IF(入力シート!C206="","",VLOOKUP(入力シート!C206,コード表!$B$2:$D$28,3,FALSE))</f>
        <v/>
      </c>
      <c r="F199" s="17"/>
      <c r="G199" s="17" t="str">
        <f>IF(入力シート!D206="","",入力シート!D206)</f>
        <v/>
      </c>
      <c r="H199" s="17" t="str">
        <f>IF(入力シート!F206="","",入力シート!F206)</f>
        <v/>
      </c>
      <c r="I199" s="17" t="str">
        <f>IF(入力シート!G206="","",入力シート!G206)</f>
        <v/>
      </c>
      <c r="J199" s="17" t="str">
        <f>IF(入力シート!H206="","",入力シート!H206)</f>
        <v/>
      </c>
      <c r="K199" s="17"/>
      <c r="L199" s="17"/>
      <c r="M199" s="17"/>
      <c r="N199" s="15" t="str">
        <f>入力シート!I206&amp;"　"&amp;入力シート!J206</f>
        <v>　</v>
      </c>
      <c r="O199" s="15" t="str">
        <f>入力シート!K206&amp;"　"&amp;入力シート!L206</f>
        <v>　</v>
      </c>
      <c r="P199" s="17"/>
      <c r="Q199" s="17">
        <v>28</v>
      </c>
      <c r="R199" s="17" t="str">
        <f>IFERROR(VLOOKUP(入力シート!M206,コード表!$M$2:$N$6,2,FALSE),"")</f>
        <v/>
      </c>
      <c r="S199" s="17">
        <f>入力シート!N206</f>
        <v>0</v>
      </c>
      <c r="T199" s="17">
        <f>入力シート!O206</f>
        <v>0</v>
      </c>
      <c r="U199" s="17" t="str">
        <f>IFERROR(VLOOKUP(T199,コード表!$H$3:$I$59,2,FALSE),"")</f>
        <v/>
      </c>
      <c r="V199" s="17"/>
      <c r="W199" s="17" t="str">
        <f>IF(入力シート!E206="","",入力シート!E206)</f>
        <v/>
      </c>
      <c r="X199" s="17"/>
      <c r="Y199" s="17"/>
      <c r="Z199" s="17"/>
      <c r="AA199" s="17"/>
      <c r="AB199" s="17"/>
      <c r="AC199" s="17" t="s">
        <v>33</v>
      </c>
    </row>
    <row r="200" spans="1:29">
      <c r="A200" s="17">
        <v>199</v>
      </c>
      <c r="B200" s="17"/>
      <c r="C200" s="17" t="str">
        <f>IF(入力シート!B207="","",入力シート!B207)</f>
        <v/>
      </c>
      <c r="D200" s="15" t="str">
        <f>IF(入力シート!C207="","",VLOOKUP(入力シート!C207,コード表!$B$2:$D$28,2,FALSE))</f>
        <v/>
      </c>
      <c r="E200" s="15" t="str">
        <f>IF(入力シート!C207="","",VLOOKUP(入力シート!C207,コード表!$B$2:$D$28,3,FALSE))</f>
        <v/>
      </c>
      <c r="F200" s="17"/>
      <c r="G200" s="17" t="str">
        <f>IF(入力シート!D207="","",入力シート!D207)</f>
        <v/>
      </c>
      <c r="H200" s="17" t="str">
        <f>IF(入力シート!F207="","",入力シート!F207)</f>
        <v/>
      </c>
      <c r="I200" s="17" t="str">
        <f>IF(入力シート!G207="","",入力シート!G207)</f>
        <v/>
      </c>
      <c r="J200" s="17" t="str">
        <f>IF(入力シート!H207="","",入力シート!H207)</f>
        <v/>
      </c>
      <c r="K200" s="17"/>
      <c r="L200" s="17"/>
      <c r="M200" s="17"/>
      <c r="N200" s="15" t="str">
        <f>入力シート!I207&amp;"　"&amp;入力シート!J207</f>
        <v>　</v>
      </c>
      <c r="O200" s="15" t="str">
        <f>入力シート!K207&amp;"　"&amp;入力シート!L207</f>
        <v>　</v>
      </c>
      <c r="P200" s="17"/>
      <c r="Q200" s="17">
        <v>28</v>
      </c>
      <c r="R200" s="17" t="str">
        <f>IFERROR(VLOOKUP(入力シート!M207,コード表!$M$2:$N$6,2,FALSE),"")</f>
        <v/>
      </c>
      <c r="S200" s="17">
        <f>入力シート!N207</f>
        <v>0</v>
      </c>
      <c r="T200" s="17">
        <f>入力シート!O207</f>
        <v>0</v>
      </c>
      <c r="U200" s="17" t="str">
        <f>IFERROR(VLOOKUP(T200,コード表!$H$3:$I$59,2,FALSE),"")</f>
        <v/>
      </c>
      <c r="V200" s="17"/>
      <c r="W200" s="17" t="str">
        <f>IF(入力シート!E207="","",入力シート!E207)</f>
        <v/>
      </c>
      <c r="X200" s="17"/>
      <c r="Y200" s="17"/>
      <c r="Z200" s="17"/>
      <c r="AA200" s="17"/>
      <c r="AB200" s="17"/>
      <c r="AC200" s="17" t="s">
        <v>33</v>
      </c>
    </row>
    <row r="201" spans="1:29">
      <c r="A201" s="17">
        <v>200</v>
      </c>
      <c r="B201" s="17"/>
      <c r="C201" s="17" t="str">
        <f>IF(入力シート!B208="","",入力シート!B208)</f>
        <v/>
      </c>
      <c r="D201" s="15" t="str">
        <f>IF(入力シート!C208="","",VLOOKUP(入力シート!C208,コード表!$B$2:$D$28,2,FALSE))</f>
        <v/>
      </c>
      <c r="E201" s="15" t="str">
        <f>IF(入力シート!C208="","",VLOOKUP(入力シート!C208,コード表!$B$2:$D$28,3,FALSE))</f>
        <v/>
      </c>
      <c r="F201" s="17"/>
      <c r="G201" s="17" t="str">
        <f>IF(入力シート!D208="","",入力シート!D208)</f>
        <v/>
      </c>
      <c r="H201" s="17" t="str">
        <f>IF(入力シート!F208="","",入力シート!F208)</f>
        <v/>
      </c>
      <c r="I201" s="17" t="str">
        <f>IF(入力シート!G208="","",入力シート!G208)</f>
        <v/>
      </c>
      <c r="J201" s="17" t="str">
        <f>IF(入力シート!H208="","",入力シート!H208)</f>
        <v/>
      </c>
      <c r="K201" s="17"/>
      <c r="L201" s="17"/>
      <c r="M201" s="17"/>
      <c r="N201" s="15" t="str">
        <f>入力シート!I208&amp;"　"&amp;入力シート!J208</f>
        <v>　</v>
      </c>
      <c r="O201" s="15" t="str">
        <f>入力シート!K208&amp;"　"&amp;入力シート!L208</f>
        <v>　</v>
      </c>
      <c r="P201" s="17"/>
      <c r="Q201" s="17">
        <v>28</v>
      </c>
      <c r="R201" s="17" t="str">
        <f>IFERROR(VLOOKUP(入力シート!M208,コード表!$M$2:$N$6,2,FALSE),"")</f>
        <v/>
      </c>
      <c r="S201" s="17">
        <f>入力シート!N208</f>
        <v>0</v>
      </c>
      <c r="T201" s="17">
        <f>入力シート!O208</f>
        <v>0</v>
      </c>
      <c r="U201" s="17" t="str">
        <f>IFERROR(VLOOKUP(T201,コード表!$H$3:$I$59,2,FALSE),"")</f>
        <v/>
      </c>
      <c r="V201" s="17"/>
      <c r="W201" s="17" t="str">
        <f>IF(入力シート!E208="","",入力シート!E208)</f>
        <v/>
      </c>
      <c r="X201" s="17"/>
      <c r="Y201" s="17"/>
      <c r="Z201" s="17"/>
      <c r="AA201" s="17"/>
      <c r="AB201" s="17"/>
      <c r="AC201" s="17" t="s">
        <v>33</v>
      </c>
    </row>
    <row r="202" spans="1:29">
      <c r="A202" s="17">
        <v>201</v>
      </c>
      <c r="B202" s="17"/>
      <c r="C202" s="17" t="str">
        <f>IF(入力シート!B209="","",入力シート!B209)</f>
        <v/>
      </c>
      <c r="D202" s="15" t="str">
        <f>IF(入力シート!C209="","",VLOOKUP(入力シート!C209,コード表!$B$2:$D$28,2,FALSE))</f>
        <v/>
      </c>
      <c r="E202" s="15" t="str">
        <f>IF(入力シート!C209="","",VLOOKUP(入力シート!C209,コード表!$B$2:$D$28,3,FALSE))</f>
        <v/>
      </c>
      <c r="F202" s="17"/>
      <c r="G202" s="17" t="str">
        <f>IF(入力シート!D209="","",入力シート!D209)</f>
        <v/>
      </c>
      <c r="H202" s="17" t="str">
        <f>IF(入力シート!F209="","",入力シート!F209)</f>
        <v/>
      </c>
      <c r="I202" s="17" t="str">
        <f>IF(入力シート!G209="","",入力シート!G209)</f>
        <v/>
      </c>
      <c r="J202" s="17" t="str">
        <f>IF(入力シート!H209="","",入力シート!H209)</f>
        <v/>
      </c>
      <c r="K202" s="17"/>
      <c r="L202" s="17"/>
      <c r="M202" s="17"/>
      <c r="N202" s="15" t="str">
        <f>入力シート!I209&amp;"　"&amp;入力シート!J209</f>
        <v>　</v>
      </c>
      <c r="O202" s="15" t="str">
        <f>入力シート!K209&amp;"　"&amp;入力シート!L209</f>
        <v>　</v>
      </c>
      <c r="P202" s="17"/>
      <c r="Q202" s="17">
        <v>28</v>
      </c>
      <c r="R202" s="17" t="str">
        <f>IFERROR(VLOOKUP(入力シート!M209,コード表!$M$2:$N$6,2,FALSE),"")</f>
        <v/>
      </c>
      <c r="S202" s="17">
        <f>入力シート!N209</f>
        <v>0</v>
      </c>
      <c r="T202" s="17">
        <f>入力シート!O209</f>
        <v>0</v>
      </c>
      <c r="U202" s="17" t="str">
        <f>IFERROR(VLOOKUP(T202,コード表!$H$3:$I$59,2,FALSE),"")</f>
        <v/>
      </c>
      <c r="V202" s="17"/>
      <c r="W202" s="17" t="str">
        <f>IF(入力シート!E209="","",入力シート!E209)</f>
        <v/>
      </c>
      <c r="X202" s="17"/>
      <c r="Y202" s="17"/>
      <c r="Z202" s="17"/>
      <c r="AA202" s="17"/>
      <c r="AB202" s="17"/>
      <c r="AC202" s="17" t="s">
        <v>33</v>
      </c>
    </row>
    <row r="203" spans="1:29">
      <c r="A203" s="17">
        <v>202</v>
      </c>
      <c r="B203" s="17"/>
      <c r="C203" s="17" t="str">
        <f>IF(入力シート!B210="","",入力シート!B210)</f>
        <v/>
      </c>
      <c r="D203" s="15" t="str">
        <f>IF(入力シート!C210="","",VLOOKUP(入力シート!C210,コード表!$B$2:$D$28,2,FALSE))</f>
        <v/>
      </c>
      <c r="E203" s="15" t="str">
        <f>IF(入力シート!C210="","",VLOOKUP(入力シート!C210,コード表!$B$2:$D$28,3,FALSE))</f>
        <v/>
      </c>
      <c r="F203" s="17"/>
      <c r="G203" s="17" t="str">
        <f>IF(入力シート!D210="","",入力シート!D210)</f>
        <v/>
      </c>
      <c r="H203" s="17" t="str">
        <f>IF(入力シート!F210="","",入力シート!F210)</f>
        <v/>
      </c>
      <c r="I203" s="17" t="str">
        <f>IF(入力シート!G210="","",入力シート!G210)</f>
        <v/>
      </c>
      <c r="J203" s="17" t="str">
        <f>IF(入力シート!H210="","",入力シート!H210)</f>
        <v/>
      </c>
      <c r="K203" s="17"/>
      <c r="L203" s="17"/>
      <c r="M203" s="17"/>
      <c r="N203" s="15" t="str">
        <f>入力シート!I210&amp;"　"&amp;入力シート!J210</f>
        <v>　</v>
      </c>
      <c r="O203" s="15" t="str">
        <f>入力シート!K210&amp;"　"&amp;入力シート!L210</f>
        <v>　</v>
      </c>
      <c r="P203" s="17"/>
      <c r="Q203" s="17">
        <v>28</v>
      </c>
      <c r="R203" s="17" t="str">
        <f>IFERROR(VLOOKUP(入力シート!M210,コード表!$M$2:$N$6,2,FALSE),"")</f>
        <v/>
      </c>
      <c r="S203" s="17">
        <f>入力シート!N210</f>
        <v>0</v>
      </c>
      <c r="T203" s="17">
        <f>入力シート!O210</f>
        <v>0</v>
      </c>
      <c r="U203" s="17" t="str">
        <f>IFERROR(VLOOKUP(T203,コード表!$H$3:$I$59,2,FALSE),"")</f>
        <v/>
      </c>
      <c r="V203" s="17"/>
      <c r="W203" s="17" t="str">
        <f>IF(入力シート!E210="","",入力シート!E210)</f>
        <v/>
      </c>
      <c r="X203" s="17"/>
      <c r="Y203" s="17"/>
      <c r="Z203" s="17"/>
      <c r="AA203" s="17"/>
      <c r="AB203" s="17"/>
      <c r="AC203" s="17" t="s">
        <v>33</v>
      </c>
    </row>
    <row r="204" spans="1:29">
      <c r="A204" s="17">
        <v>203</v>
      </c>
      <c r="B204" s="17"/>
      <c r="C204" s="17" t="str">
        <f>IF(入力シート!B211="","",入力シート!B211)</f>
        <v/>
      </c>
      <c r="D204" s="15" t="str">
        <f>IF(入力シート!C211="","",VLOOKUP(入力シート!C211,コード表!$B$2:$D$28,2,FALSE))</f>
        <v/>
      </c>
      <c r="E204" s="15" t="str">
        <f>IF(入力シート!C211="","",VLOOKUP(入力シート!C211,コード表!$B$2:$D$28,3,FALSE))</f>
        <v/>
      </c>
      <c r="F204" s="17"/>
      <c r="G204" s="17" t="str">
        <f>IF(入力シート!D211="","",入力シート!D211)</f>
        <v/>
      </c>
      <c r="H204" s="17" t="str">
        <f>IF(入力シート!F211="","",入力シート!F211)</f>
        <v/>
      </c>
      <c r="I204" s="17" t="str">
        <f>IF(入力シート!G211="","",入力シート!G211)</f>
        <v/>
      </c>
      <c r="J204" s="17" t="str">
        <f>IF(入力シート!H211="","",入力シート!H211)</f>
        <v/>
      </c>
      <c r="K204" s="17"/>
      <c r="L204" s="17"/>
      <c r="M204" s="17"/>
      <c r="N204" s="15" t="str">
        <f>入力シート!I211&amp;"　"&amp;入力シート!J211</f>
        <v>　</v>
      </c>
      <c r="O204" s="15" t="str">
        <f>入力シート!K211&amp;"　"&amp;入力シート!L211</f>
        <v>　</v>
      </c>
      <c r="P204" s="17"/>
      <c r="Q204" s="17">
        <v>28</v>
      </c>
      <c r="R204" s="17" t="str">
        <f>IFERROR(VLOOKUP(入力シート!M211,コード表!$M$2:$N$6,2,FALSE),"")</f>
        <v/>
      </c>
      <c r="S204" s="17">
        <f>入力シート!N211</f>
        <v>0</v>
      </c>
      <c r="T204" s="17">
        <f>入力シート!O211</f>
        <v>0</v>
      </c>
      <c r="U204" s="17" t="str">
        <f>IFERROR(VLOOKUP(T204,コード表!$H$3:$I$59,2,FALSE),"")</f>
        <v/>
      </c>
      <c r="V204" s="17"/>
      <c r="W204" s="17" t="str">
        <f>IF(入力シート!E211="","",入力シート!E211)</f>
        <v/>
      </c>
      <c r="X204" s="17"/>
      <c r="Y204" s="17"/>
      <c r="Z204" s="17"/>
      <c r="AA204" s="17"/>
      <c r="AB204" s="17"/>
      <c r="AC204" s="17" t="s">
        <v>33</v>
      </c>
    </row>
    <row r="205" spans="1:29">
      <c r="A205" s="17">
        <v>204</v>
      </c>
      <c r="B205" s="17"/>
      <c r="C205" s="17" t="str">
        <f>IF(入力シート!B212="","",入力シート!B212)</f>
        <v/>
      </c>
      <c r="D205" s="15" t="str">
        <f>IF(入力シート!C212="","",VLOOKUP(入力シート!C212,コード表!$B$2:$D$28,2,FALSE))</f>
        <v/>
      </c>
      <c r="E205" s="15" t="str">
        <f>IF(入力シート!C212="","",VLOOKUP(入力シート!C212,コード表!$B$2:$D$28,3,FALSE))</f>
        <v/>
      </c>
      <c r="F205" s="17"/>
      <c r="G205" s="17" t="str">
        <f>IF(入力シート!D212="","",入力シート!D212)</f>
        <v/>
      </c>
      <c r="H205" s="17" t="str">
        <f>IF(入力シート!F212="","",入力シート!F212)</f>
        <v/>
      </c>
      <c r="I205" s="17" t="str">
        <f>IF(入力シート!G212="","",入力シート!G212)</f>
        <v/>
      </c>
      <c r="J205" s="17" t="str">
        <f>IF(入力シート!H212="","",入力シート!H212)</f>
        <v/>
      </c>
      <c r="K205" s="17"/>
      <c r="L205" s="17"/>
      <c r="M205" s="17"/>
      <c r="N205" s="15" t="str">
        <f>入力シート!I212&amp;"　"&amp;入力シート!J212</f>
        <v>　</v>
      </c>
      <c r="O205" s="15" t="str">
        <f>入力シート!K212&amp;"　"&amp;入力シート!L212</f>
        <v>　</v>
      </c>
      <c r="P205" s="17"/>
      <c r="Q205" s="17">
        <v>28</v>
      </c>
      <c r="R205" s="17" t="str">
        <f>IFERROR(VLOOKUP(入力シート!M212,コード表!$M$2:$N$6,2,FALSE),"")</f>
        <v/>
      </c>
      <c r="S205" s="17">
        <f>入力シート!N212</f>
        <v>0</v>
      </c>
      <c r="T205" s="17">
        <f>入力シート!O212</f>
        <v>0</v>
      </c>
      <c r="U205" s="17" t="str">
        <f>IFERROR(VLOOKUP(T205,コード表!$H$3:$I$59,2,FALSE),"")</f>
        <v/>
      </c>
      <c r="V205" s="17"/>
      <c r="W205" s="17" t="str">
        <f>IF(入力シート!E212="","",入力シート!E212)</f>
        <v/>
      </c>
      <c r="X205" s="17"/>
      <c r="Y205" s="17"/>
      <c r="Z205" s="17"/>
      <c r="AA205" s="17"/>
      <c r="AB205" s="17"/>
      <c r="AC205" s="17" t="s">
        <v>33</v>
      </c>
    </row>
    <row r="206" spans="1:29">
      <c r="A206" s="17">
        <v>205</v>
      </c>
      <c r="B206" s="17"/>
      <c r="C206" s="17" t="str">
        <f>IF(入力シート!B213="","",入力シート!B213)</f>
        <v/>
      </c>
      <c r="D206" s="15" t="str">
        <f>IF(入力シート!C213="","",VLOOKUP(入力シート!C213,コード表!$B$2:$D$28,2,FALSE))</f>
        <v/>
      </c>
      <c r="E206" s="15" t="str">
        <f>IF(入力シート!C213="","",VLOOKUP(入力シート!C213,コード表!$B$2:$D$28,3,FALSE))</f>
        <v/>
      </c>
      <c r="F206" s="17"/>
      <c r="G206" s="17" t="str">
        <f>IF(入力シート!D213="","",入力シート!D213)</f>
        <v/>
      </c>
      <c r="H206" s="17" t="str">
        <f>IF(入力シート!F213="","",入力シート!F213)</f>
        <v/>
      </c>
      <c r="I206" s="17" t="str">
        <f>IF(入力シート!G213="","",入力シート!G213)</f>
        <v/>
      </c>
      <c r="J206" s="17" t="str">
        <f>IF(入力シート!H213="","",入力シート!H213)</f>
        <v/>
      </c>
      <c r="K206" s="17"/>
      <c r="L206" s="17"/>
      <c r="M206" s="17"/>
      <c r="N206" s="15" t="str">
        <f>入力シート!I213&amp;"　"&amp;入力シート!J213</f>
        <v>　</v>
      </c>
      <c r="O206" s="15" t="str">
        <f>入力シート!K213&amp;"　"&amp;入力シート!L213</f>
        <v>　</v>
      </c>
      <c r="P206" s="17"/>
      <c r="Q206" s="17">
        <v>28</v>
      </c>
      <c r="R206" s="17" t="str">
        <f>IFERROR(VLOOKUP(入力シート!M213,コード表!$M$2:$N$6,2,FALSE),"")</f>
        <v/>
      </c>
      <c r="S206" s="17">
        <f>入力シート!N213</f>
        <v>0</v>
      </c>
      <c r="T206" s="17">
        <f>入力シート!O213</f>
        <v>0</v>
      </c>
      <c r="U206" s="17" t="str">
        <f>IFERROR(VLOOKUP(T206,コード表!$H$3:$I$59,2,FALSE),"")</f>
        <v/>
      </c>
      <c r="V206" s="17"/>
      <c r="W206" s="17" t="str">
        <f>IF(入力シート!E213="","",入力シート!E213)</f>
        <v/>
      </c>
      <c r="X206" s="17"/>
      <c r="Y206" s="17"/>
      <c r="Z206" s="17"/>
      <c r="AA206" s="17"/>
      <c r="AB206" s="17"/>
      <c r="AC206" s="17" t="s">
        <v>33</v>
      </c>
    </row>
    <row r="207" spans="1:29">
      <c r="A207" s="17">
        <v>206</v>
      </c>
      <c r="B207" s="17"/>
      <c r="C207" s="17" t="str">
        <f>IF(入力シート!B214="","",入力シート!B214)</f>
        <v/>
      </c>
      <c r="D207" s="15" t="str">
        <f>IF(入力シート!C214="","",VLOOKUP(入力シート!C214,コード表!$B$2:$D$28,2,FALSE))</f>
        <v/>
      </c>
      <c r="E207" s="15" t="str">
        <f>IF(入力シート!C214="","",VLOOKUP(入力シート!C214,コード表!$B$2:$D$28,3,FALSE))</f>
        <v/>
      </c>
      <c r="F207" s="17"/>
      <c r="G207" s="17" t="str">
        <f>IF(入力シート!D214="","",入力シート!D214)</f>
        <v/>
      </c>
      <c r="H207" s="17" t="str">
        <f>IF(入力シート!F214="","",入力シート!F214)</f>
        <v/>
      </c>
      <c r="I207" s="17" t="str">
        <f>IF(入力シート!G214="","",入力シート!G214)</f>
        <v/>
      </c>
      <c r="J207" s="17" t="str">
        <f>IF(入力シート!H214="","",入力シート!H214)</f>
        <v/>
      </c>
      <c r="K207" s="17"/>
      <c r="L207" s="17"/>
      <c r="M207" s="17"/>
      <c r="N207" s="15" t="str">
        <f>入力シート!I214&amp;"　"&amp;入力シート!J214</f>
        <v>　</v>
      </c>
      <c r="O207" s="15" t="str">
        <f>入力シート!K214&amp;"　"&amp;入力シート!L214</f>
        <v>　</v>
      </c>
      <c r="P207" s="17"/>
      <c r="Q207" s="17">
        <v>28</v>
      </c>
      <c r="R207" s="17" t="str">
        <f>IFERROR(VLOOKUP(入力シート!M214,コード表!$M$2:$N$6,2,FALSE),"")</f>
        <v/>
      </c>
      <c r="S207" s="17">
        <f>入力シート!N214</f>
        <v>0</v>
      </c>
      <c r="T207" s="17">
        <f>入力シート!O214</f>
        <v>0</v>
      </c>
      <c r="U207" s="17" t="str">
        <f>IFERROR(VLOOKUP(T207,コード表!$H$3:$I$59,2,FALSE),"")</f>
        <v/>
      </c>
      <c r="V207" s="17"/>
      <c r="W207" s="17" t="str">
        <f>IF(入力シート!E214="","",入力シート!E214)</f>
        <v/>
      </c>
      <c r="X207" s="17"/>
      <c r="Y207" s="17"/>
      <c r="Z207" s="17"/>
      <c r="AA207" s="17"/>
      <c r="AB207" s="17"/>
      <c r="AC207" s="17" t="s">
        <v>33</v>
      </c>
    </row>
    <row r="208" spans="1:29">
      <c r="A208" s="17">
        <v>207</v>
      </c>
      <c r="B208" s="17"/>
      <c r="C208" s="17" t="str">
        <f>IF(入力シート!B215="","",入力シート!B215)</f>
        <v/>
      </c>
      <c r="D208" s="15" t="str">
        <f>IF(入力シート!C215="","",VLOOKUP(入力シート!C215,コード表!$B$2:$D$28,2,FALSE))</f>
        <v/>
      </c>
      <c r="E208" s="15" t="str">
        <f>IF(入力シート!C215="","",VLOOKUP(入力シート!C215,コード表!$B$2:$D$28,3,FALSE))</f>
        <v/>
      </c>
      <c r="F208" s="17"/>
      <c r="G208" s="17" t="str">
        <f>IF(入力シート!D215="","",入力シート!D215)</f>
        <v/>
      </c>
      <c r="H208" s="17" t="str">
        <f>IF(入力シート!F215="","",入力シート!F215)</f>
        <v/>
      </c>
      <c r="I208" s="17" t="str">
        <f>IF(入力シート!G215="","",入力シート!G215)</f>
        <v/>
      </c>
      <c r="J208" s="17" t="str">
        <f>IF(入力シート!H215="","",入力シート!H215)</f>
        <v/>
      </c>
      <c r="K208" s="17"/>
      <c r="L208" s="17"/>
      <c r="M208" s="17"/>
      <c r="N208" s="15" t="str">
        <f>入力シート!I215&amp;"　"&amp;入力シート!J215</f>
        <v>　</v>
      </c>
      <c r="O208" s="15" t="str">
        <f>入力シート!K215&amp;"　"&amp;入力シート!L215</f>
        <v>　</v>
      </c>
      <c r="P208" s="17"/>
      <c r="Q208" s="17">
        <v>28</v>
      </c>
      <c r="R208" s="17" t="str">
        <f>IFERROR(VLOOKUP(入力シート!M215,コード表!$M$2:$N$6,2,FALSE),"")</f>
        <v/>
      </c>
      <c r="S208" s="17">
        <f>入力シート!N215</f>
        <v>0</v>
      </c>
      <c r="T208" s="17">
        <f>入力シート!O215</f>
        <v>0</v>
      </c>
      <c r="U208" s="17" t="str">
        <f>IFERROR(VLOOKUP(T208,コード表!$H$3:$I$59,2,FALSE),"")</f>
        <v/>
      </c>
      <c r="V208" s="17"/>
      <c r="W208" s="17" t="str">
        <f>IF(入力シート!E215="","",入力シート!E215)</f>
        <v/>
      </c>
      <c r="X208" s="17"/>
      <c r="Y208" s="17"/>
      <c r="Z208" s="17"/>
      <c r="AA208" s="17"/>
      <c r="AB208" s="17"/>
      <c r="AC208" s="17" t="s">
        <v>33</v>
      </c>
    </row>
    <row r="209" spans="1:29">
      <c r="A209" s="17">
        <v>208</v>
      </c>
      <c r="B209" s="17"/>
      <c r="C209" s="17" t="str">
        <f>IF(入力シート!B216="","",入力シート!B216)</f>
        <v/>
      </c>
      <c r="D209" s="15" t="str">
        <f>IF(入力シート!C216="","",VLOOKUP(入力シート!C216,コード表!$B$2:$D$28,2,FALSE))</f>
        <v/>
      </c>
      <c r="E209" s="15" t="str">
        <f>IF(入力シート!C216="","",VLOOKUP(入力シート!C216,コード表!$B$2:$D$28,3,FALSE))</f>
        <v/>
      </c>
      <c r="F209" s="17"/>
      <c r="G209" s="17" t="str">
        <f>IF(入力シート!D216="","",入力シート!D216)</f>
        <v/>
      </c>
      <c r="H209" s="17" t="str">
        <f>IF(入力シート!F216="","",入力シート!F216)</f>
        <v/>
      </c>
      <c r="I209" s="17" t="str">
        <f>IF(入力シート!G216="","",入力シート!G216)</f>
        <v/>
      </c>
      <c r="J209" s="17" t="str">
        <f>IF(入力シート!H216="","",入力シート!H216)</f>
        <v/>
      </c>
      <c r="K209" s="17"/>
      <c r="L209" s="17"/>
      <c r="M209" s="17"/>
      <c r="N209" s="15" t="str">
        <f>入力シート!I216&amp;"　"&amp;入力シート!J216</f>
        <v>　</v>
      </c>
      <c r="O209" s="15" t="str">
        <f>入力シート!K216&amp;"　"&amp;入力シート!L216</f>
        <v>　</v>
      </c>
      <c r="P209" s="17"/>
      <c r="Q209" s="17">
        <v>28</v>
      </c>
      <c r="R209" s="17" t="str">
        <f>IFERROR(VLOOKUP(入力シート!M216,コード表!$M$2:$N$6,2,FALSE),"")</f>
        <v/>
      </c>
      <c r="S209" s="17">
        <f>入力シート!N216</f>
        <v>0</v>
      </c>
      <c r="T209" s="17">
        <f>入力シート!O216</f>
        <v>0</v>
      </c>
      <c r="U209" s="17" t="str">
        <f>IFERROR(VLOOKUP(T209,コード表!$H$3:$I$59,2,FALSE),"")</f>
        <v/>
      </c>
      <c r="V209" s="17"/>
      <c r="W209" s="17" t="str">
        <f>IF(入力シート!E216="","",入力シート!E216)</f>
        <v/>
      </c>
      <c r="X209" s="17"/>
      <c r="Y209" s="17"/>
      <c r="Z209" s="17"/>
      <c r="AA209" s="17"/>
      <c r="AB209" s="17"/>
      <c r="AC209" s="17" t="s">
        <v>33</v>
      </c>
    </row>
    <row r="210" spans="1:29">
      <c r="A210" s="17">
        <v>209</v>
      </c>
      <c r="B210" s="17"/>
      <c r="C210" s="17" t="str">
        <f>IF(入力シート!B217="","",入力シート!B217)</f>
        <v/>
      </c>
      <c r="D210" s="15" t="str">
        <f>IF(入力シート!C217="","",VLOOKUP(入力シート!C217,コード表!$B$2:$D$28,2,FALSE))</f>
        <v/>
      </c>
      <c r="E210" s="15" t="str">
        <f>IF(入力シート!C217="","",VLOOKUP(入力シート!C217,コード表!$B$2:$D$28,3,FALSE))</f>
        <v/>
      </c>
      <c r="F210" s="17"/>
      <c r="G210" s="17" t="str">
        <f>IF(入力シート!D217="","",入力シート!D217)</f>
        <v/>
      </c>
      <c r="H210" s="17" t="str">
        <f>IF(入力シート!F217="","",入力シート!F217)</f>
        <v/>
      </c>
      <c r="I210" s="17" t="str">
        <f>IF(入力シート!G217="","",入力シート!G217)</f>
        <v/>
      </c>
      <c r="J210" s="17" t="str">
        <f>IF(入力シート!H217="","",入力シート!H217)</f>
        <v/>
      </c>
      <c r="K210" s="17"/>
      <c r="L210" s="17"/>
      <c r="M210" s="17"/>
      <c r="N210" s="15" t="str">
        <f>入力シート!I217&amp;"　"&amp;入力シート!J217</f>
        <v>　</v>
      </c>
      <c r="O210" s="15" t="str">
        <f>入力シート!K217&amp;"　"&amp;入力シート!L217</f>
        <v>　</v>
      </c>
      <c r="P210" s="17"/>
      <c r="Q210" s="17">
        <v>28</v>
      </c>
      <c r="R210" s="17" t="str">
        <f>IFERROR(VLOOKUP(入力シート!M217,コード表!$M$2:$N$6,2,FALSE),"")</f>
        <v/>
      </c>
      <c r="S210" s="17">
        <f>入力シート!N217</f>
        <v>0</v>
      </c>
      <c r="T210" s="17">
        <f>入力シート!O217</f>
        <v>0</v>
      </c>
      <c r="U210" s="17" t="str">
        <f>IFERROR(VLOOKUP(T210,コード表!$H$3:$I$59,2,FALSE),"")</f>
        <v/>
      </c>
      <c r="V210" s="17"/>
      <c r="W210" s="17" t="str">
        <f>IF(入力シート!E217="","",入力シート!E217)</f>
        <v/>
      </c>
      <c r="X210" s="17"/>
      <c r="Y210" s="17"/>
      <c r="Z210" s="17"/>
      <c r="AA210" s="17"/>
      <c r="AB210" s="17"/>
      <c r="AC210" s="17" t="s">
        <v>33</v>
      </c>
    </row>
    <row r="211" spans="1:29">
      <c r="A211" s="17">
        <v>210</v>
      </c>
      <c r="B211" s="17"/>
      <c r="C211" s="17" t="str">
        <f>IF(入力シート!B218="","",入力シート!B218)</f>
        <v/>
      </c>
      <c r="D211" s="15" t="str">
        <f>IF(入力シート!C218="","",VLOOKUP(入力シート!C218,コード表!$B$2:$D$28,2,FALSE))</f>
        <v/>
      </c>
      <c r="E211" s="15" t="str">
        <f>IF(入力シート!C218="","",VLOOKUP(入力シート!C218,コード表!$B$2:$D$28,3,FALSE))</f>
        <v/>
      </c>
      <c r="F211" s="17"/>
      <c r="G211" s="17" t="str">
        <f>IF(入力シート!D218="","",入力シート!D218)</f>
        <v/>
      </c>
      <c r="H211" s="17" t="str">
        <f>IF(入力シート!F218="","",入力シート!F218)</f>
        <v/>
      </c>
      <c r="I211" s="17" t="str">
        <f>IF(入力シート!G218="","",入力シート!G218)</f>
        <v/>
      </c>
      <c r="J211" s="17" t="str">
        <f>IF(入力シート!H218="","",入力シート!H218)</f>
        <v/>
      </c>
      <c r="K211" s="17"/>
      <c r="L211" s="17"/>
      <c r="M211" s="17"/>
      <c r="N211" s="15" t="str">
        <f>入力シート!I218&amp;"　"&amp;入力シート!J218</f>
        <v>　</v>
      </c>
      <c r="O211" s="15" t="str">
        <f>入力シート!K218&amp;"　"&amp;入力シート!L218</f>
        <v>　</v>
      </c>
      <c r="P211" s="17"/>
      <c r="Q211" s="17">
        <v>28</v>
      </c>
      <c r="R211" s="17" t="str">
        <f>IFERROR(VLOOKUP(入力シート!M218,コード表!$M$2:$N$6,2,FALSE),"")</f>
        <v/>
      </c>
      <c r="S211" s="17">
        <f>入力シート!N218</f>
        <v>0</v>
      </c>
      <c r="T211" s="17">
        <f>入力シート!O218</f>
        <v>0</v>
      </c>
      <c r="U211" s="17" t="str">
        <f>IFERROR(VLOOKUP(T211,コード表!$H$3:$I$59,2,FALSE),"")</f>
        <v/>
      </c>
      <c r="V211" s="17"/>
      <c r="W211" s="17" t="str">
        <f>IF(入力シート!E218="","",入力シート!E218)</f>
        <v/>
      </c>
      <c r="X211" s="17"/>
      <c r="Y211" s="17"/>
      <c r="Z211" s="17"/>
      <c r="AA211" s="17"/>
      <c r="AB211" s="17"/>
      <c r="AC211" s="17" t="s">
        <v>33</v>
      </c>
    </row>
    <row r="212" spans="1:29">
      <c r="A212" s="17">
        <v>211</v>
      </c>
      <c r="B212" s="17"/>
      <c r="C212" s="17" t="str">
        <f>IF(入力シート!B219="","",入力シート!B219)</f>
        <v/>
      </c>
      <c r="D212" s="15" t="str">
        <f>IF(入力シート!C219="","",VLOOKUP(入力シート!C219,コード表!$B$2:$D$28,2,FALSE))</f>
        <v/>
      </c>
      <c r="E212" s="15" t="str">
        <f>IF(入力シート!C219="","",VLOOKUP(入力シート!C219,コード表!$B$2:$D$28,3,FALSE))</f>
        <v/>
      </c>
      <c r="F212" s="17"/>
      <c r="G212" s="17" t="str">
        <f>IF(入力シート!D219="","",入力シート!D219)</f>
        <v/>
      </c>
      <c r="H212" s="17" t="str">
        <f>IF(入力シート!F219="","",入力シート!F219)</f>
        <v/>
      </c>
      <c r="I212" s="17" t="str">
        <f>IF(入力シート!G219="","",入力シート!G219)</f>
        <v/>
      </c>
      <c r="J212" s="17" t="str">
        <f>IF(入力シート!H219="","",入力シート!H219)</f>
        <v/>
      </c>
      <c r="K212" s="17"/>
      <c r="L212" s="17"/>
      <c r="M212" s="17"/>
      <c r="N212" s="15" t="str">
        <f>入力シート!I219&amp;"　"&amp;入力シート!J219</f>
        <v>　</v>
      </c>
      <c r="O212" s="15" t="str">
        <f>入力シート!K219&amp;"　"&amp;入力シート!L219</f>
        <v>　</v>
      </c>
      <c r="P212" s="17"/>
      <c r="Q212" s="17">
        <v>28</v>
      </c>
      <c r="R212" s="17" t="str">
        <f>IFERROR(VLOOKUP(入力シート!M219,コード表!$M$2:$N$6,2,FALSE),"")</f>
        <v/>
      </c>
      <c r="S212" s="17">
        <f>入力シート!N219</f>
        <v>0</v>
      </c>
      <c r="T212" s="17">
        <f>入力シート!O219</f>
        <v>0</v>
      </c>
      <c r="U212" s="17" t="str">
        <f>IFERROR(VLOOKUP(T212,コード表!$H$3:$I$59,2,FALSE),"")</f>
        <v/>
      </c>
      <c r="V212" s="17"/>
      <c r="W212" s="17" t="str">
        <f>IF(入力シート!E219="","",入力シート!E219)</f>
        <v/>
      </c>
      <c r="X212" s="17"/>
      <c r="Y212" s="17"/>
      <c r="Z212" s="17"/>
      <c r="AA212" s="17"/>
      <c r="AB212" s="17"/>
      <c r="AC212" s="17" t="s">
        <v>33</v>
      </c>
    </row>
    <row r="213" spans="1:29">
      <c r="A213" s="17">
        <v>212</v>
      </c>
      <c r="B213" s="17"/>
      <c r="C213" s="17" t="str">
        <f>IF(入力シート!B220="","",入力シート!B220)</f>
        <v/>
      </c>
      <c r="D213" s="15" t="str">
        <f>IF(入力シート!C220="","",VLOOKUP(入力シート!C220,コード表!$B$2:$D$28,2,FALSE))</f>
        <v/>
      </c>
      <c r="E213" s="15" t="str">
        <f>IF(入力シート!C220="","",VLOOKUP(入力シート!C220,コード表!$B$2:$D$28,3,FALSE))</f>
        <v/>
      </c>
      <c r="F213" s="17"/>
      <c r="G213" s="17" t="str">
        <f>IF(入力シート!D220="","",入力シート!D220)</f>
        <v/>
      </c>
      <c r="H213" s="17" t="str">
        <f>IF(入力シート!F220="","",入力シート!F220)</f>
        <v/>
      </c>
      <c r="I213" s="17" t="str">
        <f>IF(入力シート!G220="","",入力シート!G220)</f>
        <v/>
      </c>
      <c r="J213" s="17" t="str">
        <f>IF(入力シート!H220="","",入力シート!H220)</f>
        <v/>
      </c>
      <c r="K213" s="17"/>
      <c r="L213" s="17"/>
      <c r="M213" s="17"/>
      <c r="N213" s="15" t="str">
        <f>入力シート!I220&amp;"　"&amp;入力シート!J220</f>
        <v>　</v>
      </c>
      <c r="O213" s="15" t="str">
        <f>入力シート!K220&amp;"　"&amp;入力シート!L220</f>
        <v>　</v>
      </c>
      <c r="P213" s="17"/>
      <c r="Q213" s="17">
        <v>28</v>
      </c>
      <c r="R213" s="17" t="str">
        <f>IFERROR(VLOOKUP(入力シート!M220,コード表!$M$2:$N$6,2,FALSE),"")</f>
        <v/>
      </c>
      <c r="S213" s="17">
        <f>入力シート!N220</f>
        <v>0</v>
      </c>
      <c r="T213" s="17">
        <f>入力シート!O220</f>
        <v>0</v>
      </c>
      <c r="U213" s="17" t="str">
        <f>IFERROR(VLOOKUP(T213,コード表!$H$3:$I$59,2,FALSE),"")</f>
        <v/>
      </c>
      <c r="V213" s="17"/>
      <c r="W213" s="17" t="str">
        <f>IF(入力シート!E220="","",入力シート!E220)</f>
        <v/>
      </c>
      <c r="X213" s="17"/>
      <c r="Y213" s="17"/>
      <c r="Z213" s="17"/>
      <c r="AA213" s="17"/>
      <c r="AB213" s="17"/>
      <c r="AC213" s="17" t="s">
        <v>33</v>
      </c>
    </row>
    <row r="214" spans="1:29">
      <c r="A214" s="17">
        <v>213</v>
      </c>
      <c r="B214" s="17"/>
      <c r="C214" s="17" t="str">
        <f>IF(入力シート!B221="","",入力シート!B221)</f>
        <v/>
      </c>
      <c r="D214" s="15" t="str">
        <f>IF(入力シート!C221="","",VLOOKUP(入力シート!C221,コード表!$B$2:$D$28,2,FALSE))</f>
        <v/>
      </c>
      <c r="E214" s="15" t="str">
        <f>IF(入力シート!C221="","",VLOOKUP(入力シート!C221,コード表!$B$2:$D$28,3,FALSE))</f>
        <v/>
      </c>
      <c r="F214" s="17"/>
      <c r="G214" s="17" t="str">
        <f>IF(入力シート!D221="","",入力シート!D221)</f>
        <v/>
      </c>
      <c r="H214" s="17" t="str">
        <f>IF(入力シート!F221="","",入力シート!F221)</f>
        <v/>
      </c>
      <c r="I214" s="17" t="str">
        <f>IF(入力シート!G221="","",入力シート!G221)</f>
        <v/>
      </c>
      <c r="J214" s="17" t="str">
        <f>IF(入力シート!H221="","",入力シート!H221)</f>
        <v/>
      </c>
      <c r="K214" s="17"/>
      <c r="L214" s="17"/>
      <c r="M214" s="17"/>
      <c r="N214" s="15" t="str">
        <f>入力シート!I221&amp;"　"&amp;入力シート!J221</f>
        <v>　</v>
      </c>
      <c r="O214" s="15" t="str">
        <f>入力シート!K221&amp;"　"&amp;入力シート!L221</f>
        <v>　</v>
      </c>
      <c r="P214" s="17"/>
      <c r="Q214" s="17">
        <v>28</v>
      </c>
      <c r="R214" s="17" t="str">
        <f>IFERROR(VLOOKUP(入力シート!M221,コード表!$M$2:$N$6,2,FALSE),"")</f>
        <v/>
      </c>
      <c r="S214" s="17">
        <f>入力シート!N221</f>
        <v>0</v>
      </c>
      <c r="T214" s="17">
        <f>入力シート!O221</f>
        <v>0</v>
      </c>
      <c r="U214" s="17" t="str">
        <f>IFERROR(VLOOKUP(T214,コード表!$H$3:$I$59,2,FALSE),"")</f>
        <v/>
      </c>
      <c r="V214" s="17"/>
      <c r="W214" s="17" t="str">
        <f>IF(入力シート!E221="","",入力シート!E221)</f>
        <v/>
      </c>
      <c r="X214" s="17"/>
      <c r="Y214" s="17"/>
      <c r="Z214" s="17"/>
      <c r="AA214" s="17"/>
      <c r="AB214" s="17"/>
      <c r="AC214" s="17" t="s">
        <v>33</v>
      </c>
    </row>
    <row r="215" spans="1:29">
      <c r="A215" s="17">
        <v>214</v>
      </c>
      <c r="B215" s="17"/>
      <c r="C215" s="17" t="str">
        <f>IF(入力シート!B222="","",入力シート!B222)</f>
        <v/>
      </c>
      <c r="D215" s="15" t="str">
        <f>IF(入力シート!C222="","",VLOOKUP(入力シート!C222,コード表!$B$2:$D$28,2,FALSE))</f>
        <v/>
      </c>
      <c r="E215" s="15" t="str">
        <f>IF(入力シート!C222="","",VLOOKUP(入力シート!C222,コード表!$B$2:$D$28,3,FALSE))</f>
        <v/>
      </c>
      <c r="F215" s="17"/>
      <c r="G215" s="17" t="str">
        <f>IF(入力シート!D222="","",入力シート!D222)</f>
        <v/>
      </c>
      <c r="H215" s="17" t="str">
        <f>IF(入力シート!F222="","",入力シート!F222)</f>
        <v/>
      </c>
      <c r="I215" s="17" t="str">
        <f>IF(入力シート!G222="","",入力シート!G222)</f>
        <v/>
      </c>
      <c r="J215" s="17" t="str">
        <f>IF(入力シート!H222="","",入力シート!H222)</f>
        <v/>
      </c>
      <c r="K215" s="17"/>
      <c r="L215" s="17"/>
      <c r="M215" s="17"/>
      <c r="N215" s="15" t="str">
        <f>入力シート!I222&amp;"　"&amp;入力シート!J222</f>
        <v>　</v>
      </c>
      <c r="O215" s="15" t="str">
        <f>入力シート!K222&amp;"　"&amp;入力シート!L222</f>
        <v>　</v>
      </c>
      <c r="P215" s="17"/>
      <c r="Q215" s="17">
        <v>28</v>
      </c>
      <c r="R215" s="17" t="str">
        <f>IFERROR(VLOOKUP(入力シート!M222,コード表!$M$2:$N$6,2,FALSE),"")</f>
        <v/>
      </c>
      <c r="S215" s="17">
        <f>入力シート!N222</f>
        <v>0</v>
      </c>
      <c r="T215" s="17">
        <f>入力シート!O222</f>
        <v>0</v>
      </c>
      <c r="U215" s="17" t="str">
        <f>IFERROR(VLOOKUP(T215,コード表!$H$3:$I$59,2,FALSE),"")</f>
        <v/>
      </c>
      <c r="V215" s="17"/>
      <c r="W215" s="17" t="str">
        <f>IF(入力シート!E222="","",入力シート!E222)</f>
        <v/>
      </c>
      <c r="X215" s="17"/>
      <c r="Y215" s="17"/>
      <c r="Z215" s="17"/>
      <c r="AA215" s="17"/>
      <c r="AB215" s="17"/>
      <c r="AC215" s="17" t="s">
        <v>33</v>
      </c>
    </row>
    <row r="216" spans="1:29">
      <c r="A216" s="17">
        <v>215</v>
      </c>
      <c r="B216" s="17"/>
      <c r="C216" s="17" t="str">
        <f>IF(入力シート!B223="","",入力シート!B223)</f>
        <v/>
      </c>
      <c r="D216" s="15" t="str">
        <f>IF(入力シート!C223="","",VLOOKUP(入力シート!C223,コード表!$B$2:$D$28,2,FALSE))</f>
        <v/>
      </c>
      <c r="E216" s="15" t="str">
        <f>IF(入力シート!C223="","",VLOOKUP(入力シート!C223,コード表!$B$2:$D$28,3,FALSE))</f>
        <v/>
      </c>
      <c r="F216" s="17"/>
      <c r="G216" s="17" t="str">
        <f>IF(入力シート!D223="","",入力シート!D223)</f>
        <v/>
      </c>
      <c r="H216" s="17" t="str">
        <f>IF(入力シート!F223="","",入力シート!F223)</f>
        <v/>
      </c>
      <c r="I216" s="17" t="str">
        <f>IF(入力シート!G223="","",入力シート!G223)</f>
        <v/>
      </c>
      <c r="J216" s="17" t="str">
        <f>IF(入力シート!H223="","",入力シート!H223)</f>
        <v/>
      </c>
      <c r="K216" s="17"/>
      <c r="L216" s="17"/>
      <c r="M216" s="17"/>
      <c r="N216" s="15" t="str">
        <f>入力シート!I223&amp;"　"&amp;入力シート!J223</f>
        <v>　</v>
      </c>
      <c r="O216" s="15" t="str">
        <f>入力シート!K223&amp;"　"&amp;入力シート!L223</f>
        <v>　</v>
      </c>
      <c r="P216" s="17"/>
      <c r="Q216" s="17">
        <v>28</v>
      </c>
      <c r="R216" s="17" t="str">
        <f>IFERROR(VLOOKUP(入力シート!M223,コード表!$M$2:$N$6,2,FALSE),"")</f>
        <v/>
      </c>
      <c r="S216" s="17">
        <f>入力シート!N223</f>
        <v>0</v>
      </c>
      <c r="T216" s="17">
        <f>入力シート!O223</f>
        <v>0</v>
      </c>
      <c r="U216" s="17" t="str">
        <f>IFERROR(VLOOKUP(T216,コード表!$H$3:$I$59,2,FALSE),"")</f>
        <v/>
      </c>
      <c r="V216" s="17"/>
      <c r="W216" s="17" t="str">
        <f>IF(入力シート!E223="","",入力シート!E223)</f>
        <v/>
      </c>
      <c r="X216" s="17"/>
      <c r="Y216" s="17"/>
      <c r="Z216" s="17"/>
      <c r="AA216" s="17"/>
      <c r="AB216" s="17"/>
      <c r="AC216" s="17" t="s">
        <v>33</v>
      </c>
    </row>
    <row r="217" spans="1:29">
      <c r="A217" s="17">
        <v>216</v>
      </c>
      <c r="B217" s="17"/>
      <c r="C217" s="17" t="str">
        <f>IF(入力シート!B224="","",入力シート!B224)</f>
        <v/>
      </c>
      <c r="D217" s="15" t="str">
        <f>IF(入力シート!C224="","",VLOOKUP(入力シート!C224,コード表!$B$2:$D$28,2,FALSE))</f>
        <v/>
      </c>
      <c r="E217" s="15" t="str">
        <f>IF(入力シート!C224="","",VLOOKUP(入力シート!C224,コード表!$B$2:$D$28,3,FALSE))</f>
        <v/>
      </c>
      <c r="F217" s="17"/>
      <c r="G217" s="17" t="str">
        <f>IF(入力シート!D224="","",入力シート!D224)</f>
        <v/>
      </c>
      <c r="H217" s="17" t="str">
        <f>IF(入力シート!F224="","",入力シート!F224)</f>
        <v/>
      </c>
      <c r="I217" s="17" t="str">
        <f>IF(入力シート!G224="","",入力シート!G224)</f>
        <v/>
      </c>
      <c r="J217" s="17" t="str">
        <f>IF(入力シート!H224="","",入力シート!H224)</f>
        <v/>
      </c>
      <c r="K217" s="17"/>
      <c r="L217" s="17"/>
      <c r="M217" s="17"/>
      <c r="N217" s="15" t="str">
        <f>入力シート!I224&amp;"　"&amp;入力シート!J224</f>
        <v>　</v>
      </c>
      <c r="O217" s="15" t="str">
        <f>入力シート!K224&amp;"　"&amp;入力シート!L224</f>
        <v>　</v>
      </c>
      <c r="P217" s="17"/>
      <c r="Q217" s="17">
        <v>28</v>
      </c>
      <c r="R217" s="17" t="str">
        <f>IFERROR(VLOOKUP(入力シート!M224,コード表!$M$2:$N$6,2,FALSE),"")</f>
        <v/>
      </c>
      <c r="S217" s="17">
        <f>入力シート!N224</f>
        <v>0</v>
      </c>
      <c r="T217" s="17">
        <f>入力シート!O224</f>
        <v>0</v>
      </c>
      <c r="U217" s="17" t="str">
        <f>IFERROR(VLOOKUP(T217,コード表!$H$3:$I$59,2,FALSE),"")</f>
        <v/>
      </c>
      <c r="V217" s="17"/>
      <c r="W217" s="17" t="str">
        <f>IF(入力シート!E224="","",入力シート!E224)</f>
        <v/>
      </c>
      <c r="X217" s="17"/>
      <c r="Y217" s="17"/>
      <c r="Z217" s="17"/>
      <c r="AA217" s="17"/>
      <c r="AB217" s="17"/>
      <c r="AC217" s="17" t="s">
        <v>33</v>
      </c>
    </row>
    <row r="218" spans="1:29">
      <c r="A218" s="17">
        <v>217</v>
      </c>
      <c r="B218" s="17"/>
      <c r="C218" s="17" t="str">
        <f>IF(入力シート!B225="","",入力シート!B225)</f>
        <v/>
      </c>
      <c r="D218" s="15" t="str">
        <f>IF(入力シート!C225="","",VLOOKUP(入力シート!C225,コード表!$B$2:$D$28,2,FALSE))</f>
        <v/>
      </c>
      <c r="E218" s="15" t="str">
        <f>IF(入力シート!C225="","",VLOOKUP(入力シート!C225,コード表!$B$2:$D$28,3,FALSE))</f>
        <v/>
      </c>
      <c r="F218" s="17"/>
      <c r="G218" s="17" t="str">
        <f>IF(入力シート!D225="","",入力シート!D225)</f>
        <v/>
      </c>
      <c r="H218" s="17" t="str">
        <f>IF(入力シート!F225="","",入力シート!F225)</f>
        <v/>
      </c>
      <c r="I218" s="17" t="str">
        <f>IF(入力シート!G225="","",入力シート!G225)</f>
        <v/>
      </c>
      <c r="J218" s="17" t="str">
        <f>IF(入力シート!H225="","",入力シート!H225)</f>
        <v/>
      </c>
      <c r="K218" s="17"/>
      <c r="L218" s="17"/>
      <c r="M218" s="17"/>
      <c r="N218" s="15" t="str">
        <f>入力シート!I225&amp;"　"&amp;入力シート!J225</f>
        <v>　</v>
      </c>
      <c r="O218" s="15" t="str">
        <f>入力シート!K225&amp;"　"&amp;入力シート!L225</f>
        <v>　</v>
      </c>
      <c r="P218" s="17"/>
      <c r="Q218" s="17">
        <v>28</v>
      </c>
      <c r="R218" s="17" t="str">
        <f>IFERROR(VLOOKUP(入力シート!M225,コード表!$M$2:$N$6,2,FALSE),"")</f>
        <v/>
      </c>
      <c r="S218" s="17">
        <f>入力シート!N225</f>
        <v>0</v>
      </c>
      <c r="T218" s="17">
        <f>入力シート!O225</f>
        <v>0</v>
      </c>
      <c r="U218" s="17" t="str">
        <f>IFERROR(VLOOKUP(T218,コード表!$H$3:$I$59,2,FALSE),"")</f>
        <v/>
      </c>
      <c r="V218" s="17"/>
      <c r="W218" s="17" t="str">
        <f>IF(入力シート!E225="","",入力シート!E225)</f>
        <v/>
      </c>
      <c r="X218" s="17"/>
      <c r="Y218" s="17"/>
      <c r="Z218" s="17"/>
      <c r="AA218" s="17"/>
      <c r="AB218" s="17"/>
      <c r="AC218" s="17" t="s">
        <v>33</v>
      </c>
    </row>
    <row r="219" spans="1:29">
      <c r="A219" s="17">
        <v>218</v>
      </c>
      <c r="B219" s="17"/>
      <c r="C219" s="17" t="str">
        <f>IF(入力シート!B226="","",入力シート!B226)</f>
        <v/>
      </c>
      <c r="D219" s="15" t="str">
        <f>IF(入力シート!C226="","",VLOOKUP(入力シート!C226,コード表!$B$2:$D$28,2,FALSE))</f>
        <v/>
      </c>
      <c r="E219" s="15" t="str">
        <f>IF(入力シート!C226="","",VLOOKUP(入力シート!C226,コード表!$B$2:$D$28,3,FALSE))</f>
        <v/>
      </c>
      <c r="F219" s="17"/>
      <c r="G219" s="17" t="str">
        <f>IF(入力シート!D226="","",入力シート!D226)</f>
        <v/>
      </c>
      <c r="H219" s="17" t="str">
        <f>IF(入力シート!F226="","",入力シート!F226)</f>
        <v/>
      </c>
      <c r="I219" s="17" t="str">
        <f>IF(入力シート!G226="","",入力シート!G226)</f>
        <v/>
      </c>
      <c r="J219" s="17" t="str">
        <f>IF(入力シート!H226="","",入力シート!H226)</f>
        <v/>
      </c>
      <c r="K219" s="17"/>
      <c r="L219" s="17"/>
      <c r="M219" s="17"/>
      <c r="N219" s="15" t="str">
        <f>入力シート!I226&amp;"　"&amp;入力シート!J226</f>
        <v>　</v>
      </c>
      <c r="O219" s="15" t="str">
        <f>入力シート!K226&amp;"　"&amp;入力シート!L226</f>
        <v>　</v>
      </c>
      <c r="P219" s="17"/>
      <c r="Q219" s="17">
        <v>28</v>
      </c>
      <c r="R219" s="17" t="str">
        <f>IFERROR(VLOOKUP(入力シート!M226,コード表!$M$2:$N$6,2,FALSE),"")</f>
        <v/>
      </c>
      <c r="S219" s="17">
        <f>入力シート!N226</f>
        <v>0</v>
      </c>
      <c r="T219" s="17">
        <f>入力シート!O226</f>
        <v>0</v>
      </c>
      <c r="U219" s="17" t="str">
        <f>IFERROR(VLOOKUP(T219,コード表!$H$3:$I$59,2,FALSE),"")</f>
        <v/>
      </c>
      <c r="V219" s="17"/>
      <c r="W219" s="17" t="str">
        <f>IF(入力シート!E226="","",入力シート!E226)</f>
        <v/>
      </c>
      <c r="X219" s="17"/>
      <c r="Y219" s="17"/>
      <c r="Z219" s="17"/>
      <c r="AA219" s="17"/>
      <c r="AB219" s="17"/>
      <c r="AC219" s="17" t="s">
        <v>33</v>
      </c>
    </row>
    <row r="220" spans="1:29">
      <c r="A220" s="17">
        <v>219</v>
      </c>
      <c r="B220" s="17"/>
      <c r="C220" s="17" t="str">
        <f>IF(入力シート!B227="","",入力シート!B227)</f>
        <v/>
      </c>
      <c r="D220" s="15" t="str">
        <f>IF(入力シート!C227="","",VLOOKUP(入力シート!C227,コード表!$B$2:$D$28,2,FALSE))</f>
        <v/>
      </c>
      <c r="E220" s="15" t="str">
        <f>IF(入力シート!C227="","",VLOOKUP(入力シート!C227,コード表!$B$2:$D$28,3,FALSE))</f>
        <v/>
      </c>
      <c r="F220" s="17"/>
      <c r="G220" s="17" t="str">
        <f>IF(入力シート!D227="","",入力シート!D227)</f>
        <v/>
      </c>
      <c r="H220" s="17" t="str">
        <f>IF(入力シート!F227="","",入力シート!F227)</f>
        <v/>
      </c>
      <c r="I220" s="17" t="str">
        <f>IF(入力シート!G227="","",入力シート!G227)</f>
        <v/>
      </c>
      <c r="J220" s="17" t="str">
        <f>IF(入力シート!H227="","",入力シート!H227)</f>
        <v/>
      </c>
      <c r="K220" s="17"/>
      <c r="L220" s="17"/>
      <c r="M220" s="17"/>
      <c r="N220" s="15" t="str">
        <f>入力シート!I227&amp;"　"&amp;入力シート!J227</f>
        <v>　</v>
      </c>
      <c r="O220" s="15" t="str">
        <f>入力シート!K227&amp;"　"&amp;入力シート!L227</f>
        <v>　</v>
      </c>
      <c r="P220" s="17"/>
      <c r="Q220" s="17">
        <v>28</v>
      </c>
      <c r="R220" s="17" t="str">
        <f>IFERROR(VLOOKUP(入力シート!M227,コード表!$M$2:$N$6,2,FALSE),"")</f>
        <v/>
      </c>
      <c r="S220" s="17">
        <f>入力シート!N227</f>
        <v>0</v>
      </c>
      <c r="T220" s="17">
        <f>入力シート!O227</f>
        <v>0</v>
      </c>
      <c r="U220" s="17" t="str">
        <f>IFERROR(VLOOKUP(T220,コード表!$H$3:$I$59,2,FALSE),"")</f>
        <v/>
      </c>
      <c r="V220" s="17"/>
      <c r="W220" s="17" t="str">
        <f>IF(入力シート!E227="","",入力シート!E227)</f>
        <v/>
      </c>
      <c r="X220" s="17"/>
      <c r="Y220" s="17"/>
      <c r="Z220" s="17"/>
      <c r="AA220" s="17"/>
      <c r="AB220" s="17"/>
      <c r="AC220" s="17" t="s">
        <v>33</v>
      </c>
    </row>
    <row r="221" spans="1:29">
      <c r="A221" s="17">
        <v>220</v>
      </c>
      <c r="B221" s="17"/>
      <c r="C221" s="17" t="str">
        <f>IF(入力シート!B228="","",入力シート!B228)</f>
        <v/>
      </c>
      <c r="D221" s="15" t="str">
        <f>IF(入力シート!C228="","",VLOOKUP(入力シート!C228,コード表!$B$2:$D$28,2,FALSE))</f>
        <v/>
      </c>
      <c r="E221" s="15" t="str">
        <f>IF(入力シート!C228="","",VLOOKUP(入力シート!C228,コード表!$B$2:$D$28,3,FALSE))</f>
        <v/>
      </c>
      <c r="F221" s="17"/>
      <c r="G221" s="17" t="str">
        <f>IF(入力シート!D228="","",入力シート!D228)</f>
        <v/>
      </c>
      <c r="H221" s="17" t="str">
        <f>IF(入力シート!F228="","",入力シート!F228)</f>
        <v/>
      </c>
      <c r="I221" s="17" t="str">
        <f>IF(入力シート!G228="","",入力シート!G228)</f>
        <v/>
      </c>
      <c r="J221" s="17" t="str">
        <f>IF(入力シート!H228="","",入力シート!H228)</f>
        <v/>
      </c>
      <c r="K221" s="17"/>
      <c r="L221" s="17"/>
      <c r="M221" s="17"/>
      <c r="N221" s="15" t="str">
        <f>入力シート!I228&amp;"　"&amp;入力シート!J228</f>
        <v>　</v>
      </c>
      <c r="O221" s="15" t="str">
        <f>入力シート!K228&amp;"　"&amp;入力シート!L228</f>
        <v>　</v>
      </c>
      <c r="P221" s="17"/>
      <c r="Q221" s="17">
        <v>28</v>
      </c>
      <c r="R221" s="17" t="str">
        <f>IFERROR(VLOOKUP(入力シート!M228,コード表!$M$2:$N$6,2,FALSE),"")</f>
        <v/>
      </c>
      <c r="S221" s="17">
        <f>入力シート!N228</f>
        <v>0</v>
      </c>
      <c r="T221" s="17">
        <f>入力シート!O228</f>
        <v>0</v>
      </c>
      <c r="U221" s="17" t="str">
        <f>IFERROR(VLOOKUP(T221,コード表!$H$3:$I$59,2,FALSE),"")</f>
        <v/>
      </c>
      <c r="V221" s="17"/>
      <c r="W221" s="17" t="str">
        <f>IF(入力シート!E228="","",入力シート!E228)</f>
        <v/>
      </c>
      <c r="X221" s="17"/>
      <c r="Y221" s="17"/>
      <c r="Z221" s="17"/>
      <c r="AA221" s="17"/>
      <c r="AB221" s="17"/>
      <c r="AC221" s="17" t="s">
        <v>33</v>
      </c>
    </row>
    <row r="222" spans="1:29">
      <c r="A222" s="17">
        <v>221</v>
      </c>
      <c r="B222" s="17"/>
      <c r="C222" s="17" t="str">
        <f>IF(入力シート!B229="","",入力シート!B229)</f>
        <v/>
      </c>
      <c r="D222" s="15" t="str">
        <f>IF(入力シート!C229="","",VLOOKUP(入力シート!C229,コード表!$B$2:$D$28,2,FALSE))</f>
        <v/>
      </c>
      <c r="E222" s="15" t="str">
        <f>IF(入力シート!C229="","",VLOOKUP(入力シート!C229,コード表!$B$2:$D$28,3,FALSE))</f>
        <v/>
      </c>
      <c r="F222" s="17"/>
      <c r="G222" s="17" t="str">
        <f>IF(入力シート!D229="","",入力シート!D229)</f>
        <v/>
      </c>
      <c r="H222" s="17" t="str">
        <f>IF(入力シート!F229="","",入力シート!F229)</f>
        <v/>
      </c>
      <c r="I222" s="17" t="str">
        <f>IF(入力シート!G229="","",入力シート!G229)</f>
        <v/>
      </c>
      <c r="J222" s="17" t="str">
        <f>IF(入力シート!H229="","",入力シート!H229)</f>
        <v/>
      </c>
      <c r="K222" s="17"/>
      <c r="L222" s="17"/>
      <c r="M222" s="17"/>
      <c r="N222" s="15" t="str">
        <f>入力シート!I229&amp;"　"&amp;入力シート!J229</f>
        <v>　</v>
      </c>
      <c r="O222" s="15" t="str">
        <f>入力シート!K229&amp;"　"&amp;入力シート!L229</f>
        <v>　</v>
      </c>
      <c r="P222" s="17"/>
      <c r="Q222" s="17">
        <v>28</v>
      </c>
      <c r="R222" s="17" t="str">
        <f>IFERROR(VLOOKUP(入力シート!M229,コード表!$M$2:$N$6,2,FALSE),"")</f>
        <v/>
      </c>
      <c r="S222" s="17">
        <f>入力シート!N229</f>
        <v>0</v>
      </c>
      <c r="T222" s="17">
        <f>入力シート!O229</f>
        <v>0</v>
      </c>
      <c r="U222" s="17" t="str">
        <f>IFERROR(VLOOKUP(T222,コード表!$H$3:$I$59,2,FALSE),"")</f>
        <v/>
      </c>
      <c r="V222" s="17"/>
      <c r="W222" s="17" t="str">
        <f>IF(入力シート!E229="","",入力シート!E229)</f>
        <v/>
      </c>
      <c r="X222" s="17"/>
      <c r="Y222" s="17"/>
      <c r="Z222" s="17"/>
      <c r="AA222" s="17"/>
      <c r="AB222" s="17"/>
      <c r="AC222" s="17" t="s">
        <v>33</v>
      </c>
    </row>
    <row r="223" spans="1:29">
      <c r="A223" s="17">
        <v>222</v>
      </c>
      <c r="B223" s="17"/>
      <c r="C223" s="17" t="str">
        <f>IF(入力シート!B230="","",入力シート!B230)</f>
        <v/>
      </c>
      <c r="D223" s="15" t="str">
        <f>IF(入力シート!C230="","",VLOOKUP(入力シート!C230,コード表!$B$2:$D$28,2,FALSE))</f>
        <v/>
      </c>
      <c r="E223" s="15" t="str">
        <f>IF(入力シート!C230="","",VLOOKUP(入力シート!C230,コード表!$B$2:$D$28,3,FALSE))</f>
        <v/>
      </c>
      <c r="F223" s="17"/>
      <c r="G223" s="17" t="str">
        <f>IF(入力シート!D230="","",入力シート!D230)</f>
        <v/>
      </c>
      <c r="H223" s="17" t="str">
        <f>IF(入力シート!F230="","",入力シート!F230)</f>
        <v/>
      </c>
      <c r="I223" s="17" t="str">
        <f>IF(入力シート!G230="","",入力シート!G230)</f>
        <v/>
      </c>
      <c r="J223" s="17" t="str">
        <f>IF(入力シート!H230="","",入力シート!H230)</f>
        <v/>
      </c>
      <c r="K223" s="17"/>
      <c r="L223" s="17"/>
      <c r="M223" s="17"/>
      <c r="N223" s="15" t="str">
        <f>入力シート!I230&amp;"　"&amp;入力シート!J230</f>
        <v>　</v>
      </c>
      <c r="O223" s="15" t="str">
        <f>入力シート!K230&amp;"　"&amp;入力シート!L230</f>
        <v>　</v>
      </c>
      <c r="P223" s="17"/>
      <c r="Q223" s="17">
        <v>28</v>
      </c>
      <c r="R223" s="17" t="str">
        <f>IFERROR(VLOOKUP(入力シート!M230,コード表!$M$2:$N$6,2,FALSE),"")</f>
        <v/>
      </c>
      <c r="S223" s="17">
        <f>入力シート!N230</f>
        <v>0</v>
      </c>
      <c r="T223" s="17">
        <f>入力シート!O230</f>
        <v>0</v>
      </c>
      <c r="U223" s="17" t="str">
        <f>IFERROR(VLOOKUP(T223,コード表!$H$3:$I$59,2,FALSE),"")</f>
        <v/>
      </c>
      <c r="V223" s="17"/>
      <c r="W223" s="17" t="str">
        <f>IF(入力シート!E230="","",入力シート!E230)</f>
        <v/>
      </c>
      <c r="X223" s="17"/>
      <c r="Y223" s="17"/>
      <c r="Z223" s="17"/>
      <c r="AA223" s="17"/>
      <c r="AB223" s="17"/>
      <c r="AC223" s="17" t="s">
        <v>33</v>
      </c>
    </row>
    <row r="224" spans="1:29">
      <c r="A224" s="17">
        <v>223</v>
      </c>
      <c r="B224" s="17"/>
      <c r="C224" s="17" t="str">
        <f>IF(入力シート!B231="","",入力シート!B231)</f>
        <v/>
      </c>
      <c r="D224" s="15" t="str">
        <f>IF(入力シート!C231="","",VLOOKUP(入力シート!C231,コード表!$B$2:$D$28,2,FALSE))</f>
        <v/>
      </c>
      <c r="E224" s="15" t="str">
        <f>IF(入力シート!C231="","",VLOOKUP(入力シート!C231,コード表!$B$2:$D$28,3,FALSE))</f>
        <v/>
      </c>
      <c r="F224" s="17"/>
      <c r="G224" s="17" t="str">
        <f>IF(入力シート!D231="","",入力シート!D231)</f>
        <v/>
      </c>
      <c r="H224" s="17" t="str">
        <f>IF(入力シート!F231="","",入力シート!F231)</f>
        <v/>
      </c>
      <c r="I224" s="17" t="str">
        <f>IF(入力シート!G231="","",入力シート!G231)</f>
        <v/>
      </c>
      <c r="J224" s="17" t="str">
        <f>IF(入力シート!H231="","",入力シート!H231)</f>
        <v/>
      </c>
      <c r="K224" s="17"/>
      <c r="L224" s="17"/>
      <c r="M224" s="17"/>
      <c r="N224" s="15" t="str">
        <f>入力シート!I231&amp;"　"&amp;入力シート!J231</f>
        <v>　</v>
      </c>
      <c r="O224" s="15" t="str">
        <f>入力シート!K231&amp;"　"&amp;入力シート!L231</f>
        <v>　</v>
      </c>
      <c r="P224" s="17"/>
      <c r="Q224" s="17">
        <v>28</v>
      </c>
      <c r="R224" s="17" t="str">
        <f>IFERROR(VLOOKUP(入力シート!M231,コード表!$M$2:$N$6,2,FALSE),"")</f>
        <v/>
      </c>
      <c r="S224" s="17">
        <f>入力シート!N231</f>
        <v>0</v>
      </c>
      <c r="T224" s="17">
        <f>入力シート!O231</f>
        <v>0</v>
      </c>
      <c r="U224" s="17" t="str">
        <f>IFERROR(VLOOKUP(T224,コード表!$H$3:$I$59,2,FALSE),"")</f>
        <v/>
      </c>
      <c r="V224" s="17"/>
      <c r="W224" s="17" t="str">
        <f>IF(入力シート!E231="","",入力シート!E231)</f>
        <v/>
      </c>
      <c r="X224" s="17"/>
      <c r="Y224" s="17"/>
      <c r="Z224" s="17"/>
      <c r="AA224" s="17"/>
      <c r="AB224" s="17"/>
      <c r="AC224" s="17" t="s">
        <v>33</v>
      </c>
    </row>
    <row r="225" spans="1:29">
      <c r="A225" s="17">
        <v>224</v>
      </c>
      <c r="B225" s="17"/>
      <c r="C225" s="17" t="str">
        <f>IF(入力シート!B232="","",入力シート!B232)</f>
        <v/>
      </c>
      <c r="D225" s="15" t="str">
        <f>IF(入力シート!C232="","",VLOOKUP(入力シート!C232,コード表!$B$2:$D$28,2,FALSE))</f>
        <v/>
      </c>
      <c r="E225" s="15" t="str">
        <f>IF(入力シート!C232="","",VLOOKUP(入力シート!C232,コード表!$B$2:$D$28,3,FALSE))</f>
        <v/>
      </c>
      <c r="F225" s="17"/>
      <c r="G225" s="17" t="str">
        <f>IF(入力シート!D232="","",入力シート!D232)</f>
        <v/>
      </c>
      <c r="H225" s="17" t="str">
        <f>IF(入力シート!F232="","",入力シート!F232)</f>
        <v/>
      </c>
      <c r="I225" s="17" t="str">
        <f>IF(入力シート!G232="","",入力シート!G232)</f>
        <v/>
      </c>
      <c r="J225" s="17" t="str">
        <f>IF(入力シート!H232="","",入力シート!H232)</f>
        <v/>
      </c>
      <c r="K225" s="17"/>
      <c r="L225" s="17"/>
      <c r="M225" s="17"/>
      <c r="N225" s="15" t="str">
        <f>入力シート!I232&amp;"　"&amp;入力シート!J232</f>
        <v>　</v>
      </c>
      <c r="O225" s="15" t="str">
        <f>入力シート!K232&amp;"　"&amp;入力シート!L232</f>
        <v>　</v>
      </c>
      <c r="P225" s="17"/>
      <c r="Q225" s="17">
        <v>28</v>
      </c>
      <c r="R225" s="17" t="str">
        <f>IFERROR(VLOOKUP(入力シート!M232,コード表!$M$2:$N$6,2,FALSE),"")</f>
        <v/>
      </c>
      <c r="S225" s="17">
        <f>入力シート!N232</f>
        <v>0</v>
      </c>
      <c r="T225" s="17">
        <f>入力シート!O232</f>
        <v>0</v>
      </c>
      <c r="U225" s="17" t="str">
        <f>IFERROR(VLOOKUP(T225,コード表!$H$3:$I$59,2,FALSE),"")</f>
        <v/>
      </c>
      <c r="V225" s="17"/>
      <c r="W225" s="17" t="str">
        <f>IF(入力シート!E232="","",入力シート!E232)</f>
        <v/>
      </c>
      <c r="X225" s="17"/>
      <c r="Y225" s="17"/>
      <c r="Z225" s="17"/>
      <c r="AA225" s="17"/>
      <c r="AB225" s="17"/>
      <c r="AC225" s="17" t="s">
        <v>33</v>
      </c>
    </row>
    <row r="226" spans="1:29">
      <c r="A226" s="17">
        <v>225</v>
      </c>
      <c r="B226" s="17"/>
      <c r="C226" s="17" t="str">
        <f>IF(入力シート!B233="","",入力シート!B233)</f>
        <v/>
      </c>
      <c r="D226" s="15" t="str">
        <f>IF(入力シート!C233="","",VLOOKUP(入力シート!C233,コード表!$B$2:$D$28,2,FALSE))</f>
        <v/>
      </c>
      <c r="E226" s="15" t="str">
        <f>IF(入力シート!C233="","",VLOOKUP(入力シート!C233,コード表!$B$2:$D$28,3,FALSE))</f>
        <v/>
      </c>
      <c r="F226" s="17"/>
      <c r="G226" s="17" t="str">
        <f>IF(入力シート!D233="","",入力シート!D233)</f>
        <v/>
      </c>
      <c r="H226" s="17" t="str">
        <f>IF(入力シート!F233="","",入力シート!F233)</f>
        <v/>
      </c>
      <c r="I226" s="17" t="str">
        <f>IF(入力シート!G233="","",入力シート!G233)</f>
        <v/>
      </c>
      <c r="J226" s="17" t="str">
        <f>IF(入力シート!H233="","",入力シート!H233)</f>
        <v/>
      </c>
      <c r="K226" s="17"/>
      <c r="L226" s="17"/>
      <c r="M226" s="17"/>
      <c r="N226" s="15" t="str">
        <f>入力シート!I233&amp;"　"&amp;入力シート!J233</f>
        <v>　</v>
      </c>
      <c r="O226" s="15" t="str">
        <f>入力シート!K233&amp;"　"&amp;入力シート!L233</f>
        <v>　</v>
      </c>
      <c r="P226" s="17"/>
      <c r="Q226" s="17">
        <v>28</v>
      </c>
      <c r="R226" s="17" t="str">
        <f>IFERROR(VLOOKUP(入力シート!M233,コード表!$M$2:$N$6,2,FALSE),"")</f>
        <v/>
      </c>
      <c r="S226" s="17">
        <f>入力シート!N233</f>
        <v>0</v>
      </c>
      <c r="T226" s="17">
        <f>入力シート!O233</f>
        <v>0</v>
      </c>
      <c r="U226" s="17" t="str">
        <f>IFERROR(VLOOKUP(T226,コード表!$H$3:$I$59,2,FALSE),"")</f>
        <v/>
      </c>
      <c r="V226" s="17"/>
      <c r="W226" s="17" t="str">
        <f>IF(入力シート!E233="","",入力シート!E233)</f>
        <v/>
      </c>
      <c r="X226" s="17"/>
      <c r="Y226" s="17"/>
      <c r="Z226" s="17"/>
      <c r="AA226" s="17"/>
      <c r="AB226" s="17"/>
      <c r="AC226" s="17" t="s">
        <v>33</v>
      </c>
    </row>
    <row r="227" spans="1:29">
      <c r="A227" s="17">
        <v>226</v>
      </c>
      <c r="B227" s="17"/>
      <c r="C227" s="17" t="str">
        <f>IF(入力シート!B234="","",入力シート!B234)</f>
        <v/>
      </c>
      <c r="D227" s="15" t="str">
        <f>IF(入力シート!C234="","",VLOOKUP(入力シート!C234,コード表!$B$2:$D$28,2,FALSE))</f>
        <v/>
      </c>
      <c r="E227" s="15" t="str">
        <f>IF(入力シート!C234="","",VLOOKUP(入力シート!C234,コード表!$B$2:$D$28,3,FALSE))</f>
        <v/>
      </c>
      <c r="F227" s="17"/>
      <c r="G227" s="17" t="str">
        <f>IF(入力シート!D234="","",入力シート!D234)</f>
        <v/>
      </c>
      <c r="H227" s="17" t="str">
        <f>IF(入力シート!F234="","",入力シート!F234)</f>
        <v/>
      </c>
      <c r="I227" s="17" t="str">
        <f>IF(入力シート!G234="","",入力シート!G234)</f>
        <v/>
      </c>
      <c r="J227" s="17" t="str">
        <f>IF(入力シート!H234="","",入力シート!H234)</f>
        <v/>
      </c>
      <c r="K227" s="17"/>
      <c r="L227" s="17"/>
      <c r="M227" s="17"/>
      <c r="N227" s="15" t="str">
        <f>入力シート!I234&amp;"　"&amp;入力シート!J234</f>
        <v>　</v>
      </c>
      <c r="O227" s="15" t="str">
        <f>入力シート!K234&amp;"　"&amp;入力シート!L234</f>
        <v>　</v>
      </c>
      <c r="P227" s="17"/>
      <c r="Q227" s="17">
        <v>28</v>
      </c>
      <c r="R227" s="17" t="str">
        <f>IFERROR(VLOOKUP(入力シート!M234,コード表!$M$2:$N$6,2,FALSE),"")</f>
        <v/>
      </c>
      <c r="S227" s="17">
        <f>入力シート!N234</f>
        <v>0</v>
      </c>
      <c r="T227" s="17">
        <f>入力シート!O234</f>
        <v>0</v>
      </c>
      <c r="U227" s="17" t="str">
        <f>IFERROR(VLOOKUP(T227,コード表!$H$3:$I$59,2,FALSE),"")</f>
        <v/>
      </c>
      <c r="V227" s="17"/>
      <c r="W227" s="17" t="str">
        <f>IF(入力シート!E234="","",入力シート!E234)</f>
        <v/>
      </c>
      <c r="X227" s="17"/>
      <c r="Y227" s="17"/>
      <c r="Z227" s="17"/>
      <c r="AA227" s="17"/>
      <c r="AB227" s="17"/>
      <c r="AC227" s="17" t="s">
        <v>33</v>
      </c>
    </row>
    <row r="228" spans="1:29">
      <c r="A228" s="17">
        <v>227</v>
      </c>
      <c r="B228" s="17"/>
      <c r="C228" s="17" t="str">
        <f>IF(入力シート!B235="","",入力シート!B235)</f>
        <v/>
      </c>
      <c r="D228" s="15" t="str">
        <f>IF(入力シート!C235="","",VLOOKUP(入力シート!C235,コード表!$B$2:$D$28,2,FALSE))</f>
        <v/>
      </c>
      <c r="E228" s="15" t="str">
        <f>IF(入力シート!C235="","",VLOOKUP(入力シート!C235,コード表!$B$2:$D$28,3,FALSE))</f>
        <v/>
      </c>
      <c r="F228" s="17"/>
      <c r="G228" s="17" t="str">
        <f>IF(入力シート!D235="","",入力シート!D235)</f>
        <v/>
      </c>
      <c r="H228" s="17" t="str">
        <f>IF(入力シート!F235="","",入力シート!F235)</f>
        <v/>
      </c>
      <c r="I228" s="17" t="str">
        <f>IF(入力シート!G235="","",入力シート!G235)</f>
        <v/>
      </c>
      <c r="J228" s="17" t="str">
        <f>IF(入力シート!H235="","",入力シート!H235)</f>
        <v/>
      </c>
      <c r="K228" s="17"/>
      <c r="L228" s="17"/>
      <c r="M228" s="17"/>
      <c r="N228" s="15" t="str">
        <f>入力シート!I235&amp;"　"&amp;入力シート!J235</f>
        <v>　</v>
      </c>
      <c r="O228" s="15" t="str">
        <f>入力シート!K235&amp;"　"&amp;入力シート!L235</f>
        <v>　</v>
      </c>
      <c r="P228" s="17"/>
      <c r="Q228" s="17">
        <v>28</v>
      </c>
      <c r="R228" s="17" t="str">
        <f>IFERROR(VLOOKUP(入力シート!M235,コード表!$M$2:$N$6,2,FALSE),"")</f>
        <v/>
      </c>
      <c r="S228" s="17">
        <f>入力シート!N235</f>
        <v>0</v>
      </c>
      <c r="T228" s="17">
        <f>入力シート!O235</f>
        <v>0</v>
      </c>
      <c r="U228" s="17" t="str">
        <f>IFERROR(VLOOKUP(T228,コード表!$H$3:$I$59,2,FALSE),"")</f>
        <v/>
      </c>
      <c r="V228" s="17"/>
      <c r="W228" s="17" t="str">
        <f>IF(入力シート!E235="","",入力シート!E235)</f>
        <v/>
      </c>
      <c r="X228" s="17"/>
      <c r="Y228" s="17"/>
      <c r="Z228" s="17"/>
      <c r="AA228" s="17"/>
      <c r="AB228" s="17"/>
      <c r="AC228" s="17" t="s">
        <v>33</v>
      </c>
    </row>
    <row r="229" spans="1:29">
      <c r="A229" s="17">
        <v>228</v>
      </c>
      <c r="B229" s="17"/>
      <c r="C229" s="17" t="str">
        <f>IF(入力シート!B236="","",入力シート!B236)</f>
        <v/>
      </c>
      <c r="D229" s="15" t="str">
        <f>IF(入力シート!C236="","",VLOOKUP(入力シート!C236,コード表!$B$2:$D$28,2,FALSE))</f>
        <v/>
      </c>
      <c r="E229" s="15" t="str">
        <f>IF(入力シート!C236="","",VLOOKUP(入力シート!C236,コード表!$B$2:$D$28,3,FALSE))</f>
        <v/>
      </c>
      <c r="F229" s="17"/>
      <c r="G229" s="17" t="str">
        <f>IF(入力シート!D236="","",入力シート!D236)</f>
        <v/>
      </c>
      <c r="H229" s="17" t="str">
        <f>IF(入力シート!F236="","",入力シート!F236)</f>
        <v/>
      </c>
      <c r="I229" s="17" t="str">
        <f>IF(入力シート!G236="","",入力シート!G236)</f>
        <v/>
      </c>
      <c r="J229" s="17" t="str">
        <f>IF(入力シート!H236="","",入力シート!H236)</f>
        <v/>
      </c>
      <c r="K229" s="17"/>
      <c r="L229" s="17"/>
      <c r="M229" s="17"/>
      <c r="N229" s="15" t="str">
        <f>入力シート!I236&amp;"　"&amp;入力シート!J236</f>
        <v>　</v>
      </c>
      <c r="O229" s="15" t="str">
        <f>入力シート!K236&amp;"　"&amp;入力シート!L236</f>
        <v>　</v>
      </c>
      <c r="P229" s="17"/>
      <c r="Q229" s="17">
        <v>28</v>
      </c>
      <c r="R229" s="17" t="str">
        <f>IFERROR(VLOOKUP(入力シート!M236,コード表!$M$2:$N$6,2,FALSE),"")</f>
        <v/>
      </c>
      <c r="S229" s="17">
        <f>入力シート!N236</f>
        <v>0</v>
      </c>
      <c r="T229" s="17">
        <f>入力シート!O236</f>
        <v>0</v>
      </c>
      <c r="U229" s="17" t="str">
        <f>IFERROR(VLOOKUP(T229,コード表!$H$3:$I$59,2,FALSE),"")</f>
        <v/>
      </c>
      <c r="V229" s="17"/>
      <c r="W229" s="17" t="str">
        <f>IF(入力シート!E236="","",入力シート!E236)</f>
        <v/>
      </c>
      <c r="X229" s="17"/>
      <c r="Y229" s="17"/>
      <c r="Z229" s="17"/>
      <c r="AA229" s="17"/>
      <c r="AB229" s="17"/>
      <c r="AC229" s="17" t="s">
        <v>33</v>
      </c>
    </row>
    <row r="230" spans="1:29">
      <c r="A230" s="17">
        <v>229</v>
      </c>
      <c r="B230" s="17"/>
      <c r="C230" s="17" t="str">
        <f>IF(入力シート!B237="","",入力シート!B237)</f>
        <v/>
      </c>
      <c r="D230" s="15" t="str">
        <f>IF(入力シート!C237="","",VLOOKUP(入力シート!C237,コード表!$B$2:$D$28,2,FALSE))</f>
        <v/>
      </c>
      <c r="E230" s="15" t="str">
        <f>IF(入力シート!C237="","",VLOOKUP(入力シート!C237,コード表!$B$2:$D$28,3,FALSE))</f>
        <v/>
      </c>
      <c r="F230" s="17"/>
      <c r="G230" s="17" t="str">
        <f>IF(入力シート!D237="","",入力シート!D237)</f>
        <v/>
      </c>
      <c r="H230" s="17" t="str">
        <f>IF(入力シート!F237="","",入力シート!F237)</f>
        <v/>
      </c>
      <c r="I230" s="17" t="str">
        <f>IF(入力シート!G237="","",入力シート!G237)</f>
        <v/>
      </c>
      <c r="J230" s="17" t="str">
        <f>IF(入力シート!H237="","",入力シート!H237)</f>
        <v/>
      </c>
      <c r="K230" s="17"/>
      <c r="L230" s="17"/>
      <c r="M230" s="17"/>
      <c r="N230" s="15" t="str">
        <f>入力シート!I237&amp;"　"&amp;入力シート!J237</f>
        <v>　</v>
      </c>
      <c r="O230" s="15" t="str">
        <f>入力シート!K237&amp;"　"&amp;入力シート!L237</f>
        <v>　</v>
      </c>
      <c r="P230" s="17"/>
      <c r="Q230" s="17">
        <v>28</v>
      </c>
      <c r="R230" s="17" t="str">
        <f>IFERROR(VLOOKUP(入力シート!M237,コード表!$M$2:$N$6,2,FALSE),"")</f>
        <v/>
      </c>
      <c r="S230" s="17">
        <f>入力シート!N237</f>
        <v>0</v>
      </c>
      <c r="T230" s="17">
        <f>入力シート!O237</f>
        <v>0</v>
      </c>
      <c r="U230" s="17" t="str">
        <f>IFERROR(VLOOKUP(T230,コード表!$H$3:$I$59,2,FALSE),"")</f>
        <v/>
      </c>
      <c r="V230" s="17"/>
      <c r="W230" s="17" t="str">
        <f>IF(入力シート!E237="","",入力シート!E237)</f>
        <v/>
      </c>
      <c r="X230" s="17"/>
      <c r="Y230" s="17"/>
      <c r="Z230" s="17"/>
      <c r="AA230" s="17"/>
      <c r="AB230" s="17"/>
      <c r="AC230" s="17" t="s">
        <v>33</v>
      </c>
    </row>
    <row r="231" spans="1:29">
      <c r="A231" s="17">
        <v>230</v>
      </c>
      <c r="B231" s="17"/>
      <c r="C231" s="17" t="str">
        <f>IF(入力シート!B238="","",入力シート!B238)</f>
        <v/>
      </c>
      <c r="D231" s="15" t="str">
        <f>IF(入力シート!C238="","",VLOOKUP(入力シート!C238,コード表!$B$2:$D$28,2,FALSE))</f>
        <v/>
      </c>
      <c r="E231" s="15" t="str">
        <f>IF(入力シート!C238="","",VLOOKUP(入力シート!C238,コード表!$B$2:$D$28,3,FALSE))</f>
        <v/>
      </c>
      <c r="F231" s="17"/>
      <c r="G231" s="17" t="str">
        <f>IF(入力シート!D238="","",入力シート!D238)</f>
        <v/>
      </c>
      <c r="H231" s="17" t="str">
        <f>IF(入力シート!F238="","",入力シート!F238)</f>
        <v/>
      </c>
      <c r="I231" s="17" t="str">
        <f>IF(入力シート!G238="","",入力シート!G238)</f>
        <v/>
      </c>
      <c r="J231" s="17" t="str">
        <f>IF(入力シート!H238="","",入力シート!H238)</f>
        <v/>
      </c>
      <c r="K231" s="17"/>
      <c r="L231" s="17"/>
      <c r="M231" s="17"/>
      <c r="N231" s="15" t="str">
        <f>入力シート!I238&amp;"　"&amp;入力シート!J238</f>
        <v>　</v>
      </c>
      <c r="O231" s="15" t="str">
        <f>入力シート!K238&amp;"　"&amp;入力シート!L238</f>
        <v>　</v>
      </c>
      <c r="P231" s="17"/>
      <c r="Q231" s="17">
        <v>28</v>
      </c>
      <c r="R231" s="17" t="str">
        <f>IFERROR(VLOOKUP(入力シート!M238,コード表!$M$2:$N$6,2,FALSE),"")</f>
        <v/>
      </c>
      <c r="S231" s="17">
        <f>入力シート!N238</f>
        <v>0</v>
      </c>
      <c r="T231" s="17">
        <f>入力シート!O238</f>
        <v>0</v>
      </c>
      <c r="U231" s="17" t="str">
        <f>IFERROR(VLOOKUP(T231,コード表!$H$3:$I$59,2,FALSE),"")</f>
        <v/>
      </c>
      <c r="V231" s="17"/>
      <c r="W231" s="17" t="str">
        <f>IF(入力シート!E238="","",入力シート!E238)</f>
        <v/>
      </c>
      <c r="X231" s="17"/>
      <c r="Y231" s="17"/>
      <c r="Z231" s="17"/>
      <c r="AA231" s="17"/>
      <c r="AB231" s="17"/>
      <c r="AC231" s="17" t="s">
        <v>33</v>
      </c>
    </row>
    <row r="232" spans="1:29">
      <c r="A232" s="17">
        <v>231</v>
      </c>
      <c r="B232" s="17"/>
      <c r="C232" s="17" t="str">
        <f>IF(入力シート!B239="","",入力シート!B239)</f>
        <v/>
      </c>
      <c r="D232" s="15" t="str">
        <f>IF(入力シート!C239="","",VLOOKUP(入力シート!C239,コード表!$B$2:$D$28,2,FALSE))</f>
        <v/>
      </c>
      <c r="E232" s="15" t="str">
        <f>IF(入力シート!C239="","",VLOOKUP(入力シート!C239,コード表!$B$2:$D$28,3,FALSE))</f>
        <v/>
      </c>
      <c r="F232" s="17"/>
      <c r="G232" s="17" t="str">
        <f>IF(入力シート!D239="","",入力シート!D239)</f>
        <v/>
      </c>
      <c r="H232" s="17" t="str">
        <f>IF(入力シート!F239="","",入力シート!F239)</f>
        <v/>
      </c>
      <c r="I232" s="17" t="str">
        <f>IF(入力シート!G239="","",入力シート!G239)</f>
        <v/>
      </c>
      <c r="J232" s="17" t="str">
        <f>IF(入力シート!H239="","",入力シート!H239)</f>
        <v/>
      </c>
      <c r="K232" s="17"/>
      <c r="L232" s="17"/>
      <c r="M232" s="17"/>
      <c r="N232" s="15" t="str">
        <f>入力シート!I239&amp;"　"&amp;入力シート!J239</f>
        <v>　</v>
      </c>
      <c r="O232" s="15" t="str">
        <f>入力シート!K239&amp;"　"&amp;入力シート!L239</f>
        <v>　</v>
      </c>
      <c r="P232" s="17"/>
      <c r="Q232" s="17">
        <v>28</v>
      </c>
      <c r="R232" s="17" t="str">
        <f>IFERROR(VLOOKUP(入力シート!M239,コード表!$M$2:$N$6,2,FALSE),"")</f>
        <v/>
      </c>
      <c r="S232" s="17">
        <f>入力シート!N239</f>
        <v>0</v>
      </c>
      <c r="T232" s="17">
        <f>入力シート!O239</f>
        <v>0</v>
      </c>
      <c r="U232" s="17" t="str">
        <f>IFERROR(VLOOKUP(T232,コード表!$H$3:$I$59,2,FALSE),"")</f>
        <v/>
      </c>
      <c r="V232" s="17"/>
      <c r="W232" s="17" t="str">
        <f>IF(入力シート!E239="","",入力シート!E239)</f>
        <v/>
      </c>
      <c r="X232" s="17"/>
      <c r="Y232" s="17"/>
      <c r="Z232" s="17"/>
      <c r="AA232" s="17"/>
      <c r="AB232" s="17"/>
      <c r="AC232" s="17" t="s">
        <v>33</v>
      </c>
    </row>
    <row r="233" spans="1:29">
      <c r="A233" s="17">
        <v>232</v>
      </c>
      <c r="B233" s="17"/>
      <c r="C233" s="17" t="str">
        <f>IF(入力シート!B240="","",入力シート!B240)</f>
        <v/>
      </c>
      <c r="D233" s="15" t="str">
        <f>IF(入力シート!C240="","",VLOOKUP(入力シート!C240,コード表!$B$2:$D$28,2,FALSE))</f>
        <v/>
      </c>
      <c r="E233" s="15" t="str">
        <f>IF(入力シート!C240="","",VLOOKUP(入力シート!C240,コード表!$B$2:$D$28,3,FALSE))</f>
        <v/>
      </c>
      <c r="F233" s="17"/>
      <c r="G233" s="17" t="str">
        <f>IF(入力シート!D240="","",入力シート!D240)</f>
        <v/>
      </c>
      <c r="H233" s="17" t="str">
        <f>IF(入力シート!F240="","",入力シート!F240)</f>
        <v/>
      </c>
      <c r="I233" s="17" t="str">
        <f>IF(入力シート!G240="","",入力シート!G240)</f>
        <v/>
      </c>
      <c r="J233" s="17" t="str">
        <f>IF(入力シート!H240="","",入力シート!H240)</f>
        <v/>
      </c>
      <c r="K233" s="17"/>
      <c r="L233" s="17"/>
      <c r="M233" s="17"/>
      <c r="N233" s="15" t="str">
        <f>入力シート!I240&amp;"　"&amp;入力シート!J240</f>
        <v>　</v>
      </c>
      <c r="O233" s="15" t="str">
        <f>入力シート!K240&amp;"　"&amp;入力シート!L240</f>
        <v>　</v>
      </c>
      <c r="P233" s="17"/>
      <c r="Q233" s="17">
        <v>28</v>
      </c>
      <c r="R233" s="17" t="str">
        <f>IFERROR(VLOOKUP(入力シート!M240,コード表!$M$2:$N$6,2,FALSE),"")</f>
        <v/>
      </c>
      <c r="S233" s="17">
        <f>入力シート!N240</f>
        <v>0</v>
      </c>
      <c r="T233" s="17">
        <f>入力シート!O240</f>
        <v>0</v>
      </c>
      <c r="U233" s="17" t="str">
        <f>IFERROR(VLOOKUP(T233,コード表!$H$3:$I$59,2,FALSE),"")</f>
        <v/>
      </c>
      <c r="V233" s="17"/>
      <c r="W233" s="17" t="str">
        <f>IF(入力シート!E240="","",入力シート!E240)</f>
        <v/>
      </c>
      <c r="X233" s="17"/>
      <c r="Y233" s="17"/>
      <c r="Z233" s="17"/>
      <c r="AA233" s="17"/>
      <c r="AB233" s="17"/>
      <c r="AC233" s="17" t="s">
        <v>33</v>
      </c>
    </row>
    <row r="234" spans="1:29">
      <c r="A234" s="17">
        <v>233</v>
      </c>
      <c r="B234" s="17"/>
      <c r="C234" s="17" t="str">
        <f>IF(入力シート!B241="","",入力シート!B241)</f>
        <v/>
      </c>
      <c r="D234" s="15" t="str">
        <f>IF(入力シート!C241="","",VLOOKUP(入力シート!C241,コード表!$B$2:$D$28,2,FALSE))</f>
        <v/>
      </c>
      <c r="E234" s="15" t="str">
        <f>IF(入力シート!C241="","",VLOOKUP(入力シート!C241,コード表!$B$2:$D$28,3,FALSE))</f>
        <v/>
      </c>
      <c r="F234" s="17"/>
      <c r="G234" s="17" t="str">
        <f>IF(入力シート!D241="","",入力シート!D241)</f>
        <v/>
      </c>
      <c r="H234" s="17" t="str">
        <f>IF(入力シート!F241="","",入力シート!F241)</f>
        <v/>
      </c>
      <c r="I234" s="17" t="str">
        <f>IF(入力シート!G241="","",入力シート!G241)</f>
        <v/>
      </c>
      <c r="J234" s="17" t="str">
        <f>IF(入力シート!H241="","",入力シート!H241)</f>
        <v/>
      </c>
      <c r="K234" s="17"/>
      <c r="L234" s="17"/>
      <c r="M234" s="17"/>
      <c r="N234" s="15" t="str">
        <f>入力シート!I241&amp;"　"&amp;入力シート!J241</f>
        <v>　</v>
      </c>
      <c r="O234" s="15" t="str">
        <f>入力シート!K241&amp;"　"&amp;入力シート!L241</f>
        <v>　</v>
      </c>
      <c r="P234" s="17"/>
      <c r="Q234" s="17">
        <v>28</v>
      </c>
      <c r="R234" s="17" t="str">
        <f>IFERROR(VLOOKUP(入力シート!M241,コード表!$M$2:$N$6,2,FALSE),"")</f>
        <v/>
      </c>
      <c r="S234" s="17">
        <f>入力シート!N241</f>
        <v>0</v>
      </c>
      <c r="T234" s="17">
        <f>入力シート!O241</f>
        <v>0</v>
      </c>
      <c r="U234" s="17" t="str">
        <f>IFERROR(VLOOKUP(T234,コード表!$H$3:$I$59,2,FALSE),"")</f>
        <v/>
      </c>
      <c r="V234" s="17"/>
      <c r="W234" s="17" t="str">
        <f>IF(入力シート!E241="","",入力シート!E241)</f>
        <v/>
      </c>
      <c r="X234" s="17"/>
      <c r="Y234" s="17"/>
      <c r="Z234" s="17"/>
      <c r="AA234" s="17"/>
      <c r="AB234" s="17"/>
      <c r="AC234" s="17" t="s">
        <v>33</v>
      </c>
    </row>
    <row r="235" spans="1:29">
      <c r="A235" s="17">
        <v>234</v>
      </c>
      <c r="B235" s="17"/>
      <c r="C235" s="17" t="str">
        <f>IF(入力シート!B242="","",入力シート!B242)</f>
        <v/>
      </c>
      <c r="D235" s="15" t="str">
        <f>IF(入力シート!C242="","",VLOOKUP(入力シート!C242,コード表!$B$2:$D$28,2,FALSE))</f>
        <v/>
      </c>
      <c r="E235" s="15" t="str">
        <f>IF(入力シート!C242="","",VLOOKUP(入力シート!C242,コード表!$B$2:$D$28,3,FALSE))</f>
        <v/>
      </c>
      <c r="F235" s="17"/>
      <c r="G235" s="17" t="str">
        <f>IF(入力シート!D242="","",入力シート!D242)</f>
        <v/>
      </c>
      <c r="H235" s="17" t="str">
        <f>IF(入力シート!F242="","",入力シート!F242)</f>
        <v/>
      </c>
      <c r="I235" s="17" t="str">
        <f>IF(入力シート!G242="","",入力シート!G242)</f>
        <v/>
      </c>
      <c r="J235" s="17" t="str">
        <f>IF(入力シート!H242="","",入力シート!H242)</f>
        <v/>
      </c>
      <c r="K235" s="17"/>
      <c r="L235" s="17"/>
      <c r="M235" s="17"/>
      <c r="N235" s="15" t="str">
        <f>入力シート!I242&amp;"　"&amp;入力シート!J242</f>
        <v>　</v>
      </c>
      <c r="O235" s="15" t="str">
        <f>入力シート!K242&amp;"　"&amp;入力シート!L242</f>
        <v>　</v>
      </c>
      <c r="P235" s="17"/>
      <c r="Q235" s="17">
        <v>28</v>
      </c>
      <c r="R235" s="17" t="str">
        <f>IFERROR(VLOOKUP(入力シート!M242,コード表!$M$2:$N$6,2,FALSE),"")</f>
        <v/>
      </c>
      <c r="S235" s="17">
        <f>入力シート!N242</f>
        <v>0</v>
      </c>
      <c r="T235" s="17">
        <f>入力シート!O242</f>
        <v>0</v>
      </c>
      <c r="U235" s="17" t="str">
        <f>IFERROR(VLOOKUP(T235,コード表!$H$3:$I$59,2,FALSE),"")</f>
        <v/>
      </c>
      <c r="V235" s="17"/>
      <c r="W235" s="17" t="str">
        <f>IF(入力シート!E242="","",入力シート!E242)</f>
        <v/>
      </c>
      <c r="X235" s="17"/>
      <c r="Y235" s="17"/>
      <c r="Z235" s="17"/>
      <c r="AA235" s="17"/>
      <c r="AB235" s="17"/>
      <c r="AC235" s="17" t="s">
        <v>33</v>
      </c>
    </row>
    <row r="236" spans="1:29">
      <c r="A236" s="17">
        <v>235</v>
      </c>
      <c r="B236" s="17"/>
      <c r="C236" s="17" t="str">
        <f>IF(入力シート!B243="","",入力シート!B243)</f>
        <v/>
      </c>
      <c r="D236" s="15" t="str">
        <f>IF(入力シート!C243="","",VLOOKUP(入力シート!C243,コード表!$B$2:$D$28,2,FALSE))</f>
        <v/>
      </c>
      <c r="E236" s="15" t="str">
        <f>IF(入力シート!C243="","",VLOOKUP(入力シート!C243,コード表!$B$2:$D$28,3,FALSE))</f>
        <v/>
      </c>
      <c r="F236" s="17"/>
      <c r="G236" s="17" t="str">
        <f>IF(入力シート!D243="","",入力シート!D243)</f>
        <v/>
      </c>
      <c r="H236" s="17" t="str">
        <f>IF(入力シート!F243="","",入力シート!F243)</f>
        <v/>
      </c>
      <c r="I236" s="17" t="str">
        <f>IF(入力シート!G243="","",入力シート!G243)</f>
        <v/>
      </c>
      <c r="J236" s="17" t="str">
        <f>IF(入力シート!H243="","",入力シート!H243)</f>
        <v/>
      </c>
      <c r="K236" s="17"/>
      <c r="L236" s="17"/>
      <c r="M236" s="17"/>
      <c r="N236" s="15" t="str">
        <f>入力シート!I243&amp;"　"&amp;入力シート!J243</f>
        <v>　</v>
      </c>
      <c r="O236" s="15" t="str">
        <f>入力シート!K243&amp;"　"&amp;入力シート!L243</f>
        <v>　</v>
      </c>
      <c r="P236" s="17"/>
      <c r="Q236" s="17">
        <v>28</v>
      </c>
      <c r="R236" s="17" t="str">
        <f>IFERROR(VLOOKUP(入力シート!M243,コード表!$M$2:$N$6,2,FALSE),"")</f>
        <v/>
      </c>
      <c r="S236" s="17">
        <f>入力シート!N243</f>
        <v>0</v>
      </c>
      <c r="T236" s="17">
        <f>入力シート!O243</f>
        <v>0</v>
      </c>
      <c r="U236" s="17" t="str">
        <f>IFERROR(VLOOKUP(T236,コード表!$H$3:$I$59,2,FALSE),"")</f>
        <v/>
      </c>
      <c r="V236" s="17"/>
      <c r="W236" s="17" t="str">
        <f>IF(入力シート!E243="","",入力シート!E243)</f>
        <v/>
      </c>
      <c r="X236" s="17"/>
      <c r="Y236" s="17"/>
      <c r="Z236" s="17"/>
      <c r="AA236" s="17"/>
      <c r="AB236" s="17"/>
      <c r="AC236" s="17" t="s">
        <v>33</v>
      </c>
    </row>
    <row r="237" spans="1:29">
      <c r="A237" s="17">
        <v>236</v>
      </c>
      <c r="B237" s="17"/>
      <c r="C237" s="17" t="str">
        <f>IF(入力シート!B244="","",入力シート!B244)</f>
        <v/>
      </c>
      <c r="D237" s="15" t="str">
        <f>IF(入力シート!C244="","",VLOOKUP(入力シート!C244,コード表!$B$2:$D$28,2,FALSE))</f>
        <v/>
      </c>
      <c r="E237" s="15" t="str">
        <f>IF(入力シート!C244="","",VLOOKUP(入力シート!C244,コード表!$B$2:$D$28,3,FALSE))</f>
        <v/>
      </c>
      <c r="F237" s="17"/>
      <c r="G237" s="17" t="str">
        <f>IF(入力シート!D244="","",入力シート!D244)</f>
        <v/>
      </c>
      <c r="H237" s="17" t="str">
        <f>IF(入力シート!F244="","",入力シート!F244)</f>
        <v/>
      </c>
      <c r="I237" s="17" t="str">
        <f>IF(入力シート!G244="","",入力シート!G244)</f>
        <v/>
      </c>
      <c r="J237" s="17" t="str">
        <f>IF(入力シート!H244="","",入力シート!H244)</f>
        <v/>
      </c>
      <c r="K237" s="17"/>
      <c r="L237" s="17"/>
      <c r="M237" s="17"/>
      <c r="N237" s="15" t="str">
        <f>入力シート!I244&amp;"　"&amp;入力シート!J244</f>
        <v>　</v>
      </c>
      <c r="O237" s="15" t="str">
        <f>入力シート!K244&amp;"　"&amp;入力シート!L244</f>
        <v>　</v>
      </c>
      <c r="P237" s="17"/>
      <c r="Q237" s="17">
        <v>28</v>
      </c>
      <c r="R237" s="17" t="str">
        <f>IFERROR(VLOOKUP(入力シート!M244,コード表!$M$2:$N$6,2,FALSE),"")</f>
        <v/>
      </c>
      <c r="S237" s="17">
        <f>入力シート!N244</f>
        <v>0</v>
      </c>
      <c r="T237" s="17">
        <f>入力シート!O244</f>
        <v>0</v>
      </c>
      <c r="U237" s="17" t="str">
        <f>IFERROR(VLOOKUP(T237,コード表!$H$3:$I$59,2,FALSE),"")</f>
        <v/>
      </c>
      <c r="V237" s="17"/>
      <c r="W237" s="17" t="str">
        <f>IF(入力シート!E244="","",入力シート!E244)</f>
        <v/>
      </c>
      <c r="X237" s="17"/>
      <c r="Y237" s="17"/>
      <c r="Z237" s="17"/>
      <c r="AA237" s="17"/>
      <c r="AB237" s="17"/>
      <c r="AC237" s="17" t="s">
        <v>33</v>
      </c>
    </row>
    <row r="238" spans="1:29">
      <c r="A238" s="17">
        <v>237</v>
      </c>
      <c r="B238" s="17"/>
      <c r="C238" s="17" t="str">
        <f>IF(入力シート!B245="","",入力シート!B245)</f>
        <v/>
      </c>
      <c r="D238" s="15" t="str">
        <f>IF(入力シート!C245="","",VLOOKUP(入力シート!C245,コード表!$B$2:$D$28,2,FALSE))</f>
        <v/>
      </c>
      <c r="E238" s="15" t="str">
        <f>IF(入力シート!C245="","",VLOOKUP(入力シート!C245,コード表!$B$2:$D$28,3,FALSE))</f>
        <v/>
      </c>
      <c r="F238" s="17"/>
      <c r="G238" s="17" t="str">
        <f>IF(入力シート!D245="","",入力シート!D245)</f>
        <v/>
      </c>
      <c r="H238" s="17" t="str">
        <f>IF(入力シート!F245="","",入力シート!F245)</f>
        <v/>
      </c>
      <c r="I238" s="17" t="str">
        <f>IF(入力シート!G245="","",入力シート!G245)</f>
        <v/>
      </c>
      <c r="J238" s="17" t="str">
        <f>IF(入力シート!H245="","",入力シート!H245)</f>
        <v/>
      </c>
      <c r="K238" s="17"/>
      <c r="L238" s="17"/>
      <c r="M238" s="17"/>
      <c r="N238" s="15" t="str">
        <f>入力シート!I245&amp;"　"&amp;入力シート!J245</f>
        <v>　</v>
      </c>
      <c r="O238" s="15" t="str">
        <f>入力シート!K245&amp;"　"&amp;入力シート!L245</f>
        <v>　</v>
      </c>
      <c r="P238" s="17"/>
      <c r="Q238" s="17">
        <v>28</v>
      </c>
      <c r="R238" s="17" t="str">
        <f>IFERROR(VLOOKUP(入力シート!M245,コード表!$M$2:$N$6,2,FALSE),"")</f>
        <v/>
      </c>
      <c r="S238" s="17">
        <f>入力シート!N245</f>
        <v>0</v>
      </c>
      <c r="T238" s="17">
        <f>入力シート!O245</f>
        <v>0</v>
      </c>
      <c r="U238" s="17" t="str">
        <f>IFERROR(VLOOKUP(T238,コード表!$H$3:$I$59,2,FALSE),"")</f>
        <v/>
      </c>
      <c r="V238" s="17"/>
      <c r="W238" s="17" t="str">
        <f>IF(入力シート!E245="","",入力シート!E245)</f>
        <v/>
      </c>
      <c r="X238" s="17"/>
      <c r="Y238" s="17"/>
      <c r="Z238" s="17"/>
      <c r="AA238" s="17"/>
      <c r="AB238" s="17"/>
      <c r="AC238" s="17" t="s">
        <v>33</v>
      </c>
    </row>
    <row r="239" spans="1:29">
      <c r="A239" s="17">
        <v>238</v>
      </c>
      <c r="B239" s="17"/>
      <c r="C239" s="17" t="str">
        <f>IF(入力シート!B246="","",入力シート!B246)</f>
        <v/>
      </c>
      <c r="D239" s="15" t="str">
        <f>IF(入力シート!C246="","",VLOOKUP(入力シート!C246,コード表!$B$2:$D$28,2,FALSE))</f>
        <v/>
      </c>
      <c r="E239" s="15" t="str">
        <f>IF(入力シート!C246="","",VLOOKUP(入力シート!C246,コード表!$B$2:$D$28,3,FALSE))</f>
        <v/>
      </c>
      <c r="F239" s="17"/>
      <c r="G239" s="17" t="str">
        <f>IF(入力シート!D246="","",入力シート!D246)</f>
        <v/>
      </c>
      <c r="H239" s="17" t="str">
        <f>IF(入力シート!F246="","",入力シート!F246)</f>
        <v/>
      </c>
      <c r="I239" s="17" t="str">
        <f>IF(入力シート!G246="","",入力シート!G246)</f>
        <v/>
      </c>
      <c r="J239" s="17" t="str">
        <f>IF(入力シート!H246="","",入力シート!H246)</f>
        <v/>
      </c>
      <c r="K239" s="17"/>
      <c r="L239" s="17"/>
      <c r="M239" s="17"/>
      <c r="N239" s="15" t="str">
        <f>入力シート!I246&amp;"　"&amp;入力シート!J246</f>
        <v>　</v>
      </c>
      <c r="O239" s="15" t="str">
        <f>入力シート!K246&amp;"　"&amp;入力シート!L246</f>
        <v>　</v>
      </c>
      <c r="P239" s="17"/>
      <c r="Q239" s="17">
        <v>28</v>
      </c>
      <c r="R239" s="17" t="str">
        <f>IFERROR(VLOOKUP(入力シート!M246,コード表!$M$2:$N$6,2,FALSE),"")</f>
        <v/>
      </c>
      <c r="S239" s="17">
        <f>入力シート!N246</f>
        <v>0</v>
      </c>
      <c r="T239" s="17">
        <f>入力シート!O246</f>
        <v>0</v>
      </c>
      <c r="U239" s="17" t="str">
        <f>IFERROR(VLOOKUP(T239,コード表!$H$3:$I$59,2,FALSE),"")</f>
        <v/>
      </c>
      <c r="V239" s="17"/>
      <c r="W239" s="17" t="str">
        <f>IF(入力シート!E246="","",入力シート!E246)</f>
        <v/>
      </c>
      <c r="X239" s="17"/>
      <c r="Y239" s="17"/>
      <c r="Z239" s="17"/>
      <c r="AA239" s="17"/>
      <c r="AB239" s="17"/>
      <c r="AC239" s="17" t="s">
        <v>33</v>
      </c>
    </row>
    <row r="240" spans="1:29">
      <c r="A240" s="17">
        <v>239</v>
      </c>
      <c r="B240" s="17"/>
      <c r="C240" s="17" t="str">
        <f>IF(入力シート!B247="","",入力シート!B247)</f>
        <v/>
      </c>
      <c r="D240" s="15" t="str">
        <f>IF(入力シート!C247="","",VLOOKUP(入力シート!C247,コード表!$B$2:$D$28,2,FALSE))</f>
        <v/>
      </c>
      <c r="E240" s="15" t="str">
        <f>IF(入力シート!C247="","",VLOOKUP(入力シート!C247,コード表!$B$2:$D$28,3,FALSE))</f>
        <v/>
      </c>
      <c r="F240" s="17"/>
      <c r="G240" s="17" t="str">
        <f>IF(入力シート!D247="","",入力シート!D247)</f>
        <v/>
      </c>
      <c r="H240" s="17" t="str">
        <f>IF(入力シート!F247="","",入力シート!F247)</f>
        <v/>
      </c>
      <c r="I240" s="17" t="str">
        <f>IF(入力シート!G247="","",入力シート!G247)</f>
        <v/>
      </c>
      <c r="J240" s="17" t="str">
        <f>IF(入力シート!H247="","",入力シート!H247)</f>
        <v/>
      </c>
      <c r="K240" s="17"/>
      <c r="L240" s="17"/>
      <c r="M240" s="17"/>
      <c r="N240" s="15" t="str">
        <f>入力シート!I247&amp;"　"&amp;入力シート!J247</f>
        <v>　</v>
      </c>
      <c r="O240" s="15" t="str">
        <f>入力シート!K247&amp;"　"&amp;入力シート!L247</f>
        <v>　</v>
      </c>
      <c r="P240" s="17"/>
      <c r="Q240" s="17">
        <v>28</v>
      </c>
      <c r="R240" s="17" t="str">
        <f>IFERROR(VLOOKUP(入力シート!M247,コード表!$M$2:$N$6,2,FALSE),"")</f>
        <v/>
      </c>
      <c r="S240" s="17">
        <f>入力シート!N247</f>
        <v>0</v>
      </c>
      <c r="T240" s="17">
        <f>入力シート!O247</f>
        <v>0</v>
      </c>
      <c r="U240" s="17" t="str">
        <f>IFERROR(VLOOKUP(T240,コード表!$H$3:$I$59,2,FALSE),"")</f>
        <v/>
      </c>
      <c r="V240" s="17"/>
      <c r="W240" s="17" t="str">
        <f>IF(入力シート!E247="","",入力シート!E247)</f>
        <v/>
      </c>
      <c r="X240" s="17"/>
      <c r="Y240" s="17"/>
      <c r="Z240" s="17"/>
      <c r="AA240" s="17"/>
      <c r="AB240" s="17"/>
      <c r="AC240" s="17" t="s">
        <v>33</v>
      </c>
    </row>
    <row r="241" spans="1:29">
      <c r="A241" s="17">
        <v>240</v>
      </c>
      <c r="B241" s="17"/>
      <c r="C241" s="17" t="str">
        <f>IF(入力シート!B248="","",入力シート!B248)</f>
        <v/>
      </c>
      <c r="D241" s="15" t="str">
        <f>IF(入力シート!C248="","",VLOOKUP(入力シート!C248,コード表!$B$2:$D$28,2,FALSE))</f>
        <v/>
      </c>
      <c r="E241" s="15" t="str">
        <f>IF(入力シート!C248="","",VLOOKUP(入力シート!C248,コード表!$B$2:$D$28,3,FALSE))</f>
        <v/>
      </c>
      <c r="F241" s="17"/>
      <c r="G241" s="17" t="str">
        <f>IF(入力シート!D248="","",入力シート!D248)</f>
        <v/>
      </c>
      <c r="H241" s="17" t="str">
        <f>IF(入力シート!F248="","",入力シート!F248)</f>
        <v/>
      </c>
      <c r="I241" s="17" t="str">
        <f>IF(入力シート!G248="","",入力シート!G248)</f>
        <v/>
      </c>
      <c r="J241" s="17" t="str">
        <f>IF(入力シート!H248="","",入力シート!H248)</f>
        <v/>
      </c>
      <c r="K241" s="17"/>
      <c r="L241" s="17"/>
      <c r="M241" s="17"/>
      <c r="N241" s="15" t="str">
        <f>入力シート!I248&amp;"　"&amp;入力シート!J248</f>
        <v>　</v>
      </c>
      <c r="O241" s="15" t="str">
        <f>入力シート!K248&amp;"　"&amp;入力シート!L248</f>
        <v>　</v>
      </c>
      <c r="P241" s="17"/>
      <c r="Q241" s="17">
        <v>28</v>
      </c>
      <c r="R241" s="17" t="str">
        <f>IFERROR(VLOOKUP(入力シート!M248,コード表!$M$2:$N$6,2,FALSE),"")</f>
        <v/>
      </c>
      <c r="S241" s="17">
        <f>入力シート!N248</f>
        <v>0</v>
      </c>
      <c r="T241" s="17">
        <f>入力シート!O248</f>
        <v>0</v>
      </c>
      <c r="U241" s="17" t="str">
        <f>IFERROR(VLOOKUP(T241,コード表!$H$3:$I$59,2,FALSE),"")</f>
        <v/>
      </c>
      <c r="V241" s="17"/>
      <c r="W241" s="17" t="str">
        <f>IF(入力シート!E248="","",入力シート!E248)</f>
        <v/>
      </c>
      <c r="X241" s="17"/>
      <c r="Y241" s="17"/>
      <c r="Z241" s="17"/>
      <c r="AA241" s="17"/>
      <c r="AB241" s="17"/>
      <c r="AC241" s="17" t="s">
        <v>33</v>
      </c>
    </row>
    <row r="242" spans="1:29">
      <c r="A242" s="17">
        <v>241</v>
      </c>
      <c r="B242" s="17"/>
      <c r="C242" s="17" t="str">
        <f>IF(入力シート!B249="","",入力シート!B249)</f>
        <v/>
      </c>
      <c r="D242" s="15" t="str">
        <f>IF(入力シート!C249="","",VLOOKUP(入力シート!C249,コード表!$B$2:$D$28,2,FALSE))</f>
        <v/>
      </c>
      <c r="E242" s="15" t="str">
        <f>IF(入力シート!C249="","",VLOOKUP(入力シート!C249,コード表!$B$2:$D$28,3,FALSE))</f>
        <v/>
      </c>
      <c r="F242" s="17"/>
      <c r="G242" s="17" t="str">
        <f>IF(入力シート!D249="","",入力シート!D249)</f>
        <v/>
      </c>
      <c r="H242" s="17" t="str">
        <f>IF(入力シート!F249="","",入力シート!F249)</f>
        <v/>
      </c>
      <c r="I242" s="17" t="str">
        <f>IF(入力シート!G249="","",入力シート!G249)</f>
        <v/>
      </c>
      <c r="J242" s="17" t="str">
        <f>IF(入力シート!H249="","",入力シート!H249)</f>
        <v/>
      </c>
      <c r="K242" s="17"/>
      <c r="L242" s="17"/>
      <c r="M242" s="17"/>
      <c r="N242" s="15" t="str">
        <f>入力シート!I249&amp;"　"&amp;入力シート!J249</f>
        <v>　</v>
      </c>
      <c r="O242" s="15" t="str">
        <f>入力シート!K249&amp;"　"&amp;入力シート!L249</f>
        <v>　</v>
      </c>
      <c r="P242" s="17"/>
      <c r="Q242" s="17">
        <v>28</v>
      </c>
      <c r="R242" s="17" t="str">
        <f>IFERROR(VLOOKUP(入力シート!M249,コード表!$M$2:$N$6,2,FALSE),"")</f>
        <v/>
      </c>
      <c r="S242" s="17">
        <f>入力シート!N249</f>
        <v>0</v>
      </c>
      <c r="T242" s="17">
        <f>入力シート!O249</f>
        <v>0</v>
      </c>
      <c r="U242" s="17" t="str">
        <f>IFERROR(VLOOKUP(T242,コード表!$H$3:$I$59,2,FALSE),"")</f>
        <v/>
      </c>
      <c r="V242" s="17"/>
      <c r="W242" s="17" t="str">
        <f>IF(入力シート!E249="","",入力シート!E249)</f>
        <v/>
      </c>
      <c r="X242" s="17"/>
      <c r="Y242" s="17"/>
      <c r="Z242" s="17"/>
      <c r="AA242" s="17"/>
      <c r="AB242" s="17"/>
      <c r="AC242" s="17" t="s">
        <v>33</v>
      </c>
    </row>
    <row r="243" spans="1:29">
      <c r="A243" s="17">
        <v>242</v>
      </c>
      <c r="B243" s="17"/>
      <c r="C243" s="17" t="str">
        <f>IF(入力シート!B250="","",入力シート!B250)</f>
        <v/>
      </c>
      <c r="D243" s="15" t="str">
        <f>IF(入力シート!C250="","",VLOOKUP(入力シート!C250,コード表!$B$2:$D$28,2,FALSE))</f>
        <v/>
      </c>
      <c r="E243" s="15" t="str">
        <f>IF(入力シート!C250="","",VLOOKUP(入力シート!C250,コード表!$B$2:$D$28,3,FALSE))</f>
        <v/>
      </c>
      <c r="F243" s="17"/>
      <c r="G243" s="17" t="str">
        <f>IF(入力シート!D250="","",入力シート!D250)</f>
        <v/>
      </c>
      <c r="H243" s="17" t="str">
        <f>IF(入力シート!F250="","",入力シート!F250)</f>
        <v/>
      </c>
      <c r="I243" s="17" t="str">
        <f>IF(入力シート!G250="","",入力シート!G250)</f>
        <v/>
      </c>
      <c r="J243" s="17" t="str">
        <f>IF(入力シート!H250="","",入力シート!H250)</f>
        <v/>
      </c>
      <c r="K243" s="17"/>
      <c r="L243" s="17"/>
      <c r="M243" s="17"/>
      <c r="N243" s="15" t="str">
        <f>入力シート!I250&amp;"　"&amp;入力シート!J250</f>
        <v>　</v>
      </c>
      <c r="O243" s="15" t="str">
        <f>入力シート!K250&amp;"　"&amp;入力シート!L250</f>
        <v>　</v>
      </c>
      <c r="P243" s="17"/>
      <c r="Q243" s="17">
        <v>28</v>
      </c>
      <c r="R243" s="17" t="str">
        <f>IFERROR(VLOOKUP(入力シート!M250,コード表!$M$2:$N$6,2,FALSE),"")</f>
        <v/>
      </c>
      <c r="S243" s="17">
        <f>入力シート!N250</f>
        <v>0</v>
      </c>
      <c r="T243" s="17">
        <f>入力シート!O250</f>
        <v>0</v>
      </c>
      <c r="U243" s="17" t="str">
        <f>IFERROR(VLOOKUP(T243,コード表!$H$3:$I$59,2,FALSE),"")</f>
        <v/>
      </c>
      <c r="V243" s="17"/>
      <c r="W243" s="17" t="str">
        <f>IF(入力シート!E250="","",入力シート!E250)</f>
        <v/>
      </c>
      <c r="X243" s="17"/>
      <c r="Y243" s="17"/>
      <c r="Z243" s="17"/>
      <c r="AA243" s="17"/>
      <c r="AB243" s="17"/>
      <c r="AC243" s="17" t="s">
        <v>33</v>
      </c>
    </row>
    <row r="244" spans="1:29">
      <c r="A244" s="17">
        <v>243</v>
      </c>
      <c r="B244" s="17"/>
      <c r="C244" s="17" t="str">
        <f>IF(入力シート!B251="","",入力シート!B251)</f>
        <v/>
      </c>
      <c r="D244" s="15" t="str">
        <f>IF(入力シート!C251="","",VLOOKUP(入力シート!C251,コード表!$B$2:$D$28,2,FALSE))</f>
        <v/>
      </c>
      <c r="E244" s="15" t="str">
        <f>IF(入力シート!C251="","",VLOOKUP(入力シート!C251,コード表!$B$2:$D$28,3,FALSE))</f>
        <v/>
      </c>
      <c r="F244" s="17"/>
      <c r="G244" s="17" t="str">
        <f>IF(入力シート!D251="","",入力シート!D251)</f>
        <v/>
      </c>
      <c r="H244" s="17" t="str">
        <f>IF(入力シート!F251="","",入力シート!F251)</f>
        <v/>
      </c>
      <c r="I244" s="17" t="str">
        <f>IF(入力シート!G251="","",入力シート!G251)</f>
        <v/>
      </c>
      <c r="J244" s="17" t="str">
        <f>IF(入力シート!H251="","",入力シート!H251)</f>
        <v/>
      </c>
      <c r="K244" s="17"/>
      <c r="L244" s="17"/>
      <c r="M244" s="17"/>
      <c r="N244" s="15" t="str">
        <f>入力シート!I251&amp;"　"&amp;入力シート!J251</f>
        <v>　</v>
      </c>
      <c r="O244" s="15" t="str">
        <f>入力シート!K251&amp;"　"&amp;入力シート!L251</f>
        <v>　</v>
      </c>
      <c r="P244" s="17"/>
      <c r="Q244" s="17">
        <v>28</v>
      </c>
      <c r="R244" s="17" t="str">
        <f>IFERROR(VLOOKUP(入力シート!M251,コード表!$M$2:$N$6,2,FALSE),"")</f>
        <v/>
      </c>
      <c r="S244" s="17">
        <f>入力シート!N251</f>
        <v>0</v>
      </c>
      <c r="T244" s="17">
        <f>入力シート!O251</f>
        <v>0</v>
      </c>
      <c r="U244" s="17" t="str">
        <f>IFERROR(VLOOKUP(T244,コード表!$H$3:$I$59,2,FALSE),"")</f>
        <v/>
      </c>
      <c r="V244" s="17"/>
      <c r="W244" s="17" t="str">
        <f>IF(入力シート!E251="","",入力シート!E251)</f>
        <v/>
      </c>
      <c r="X244" s="17"/>
      <c r="Y244" s="17"/>
      <c r="Z244" s="17"/>
      <c r="AA244" s="17"/>
      <c r="AB244" s="17"/>
      <c r="AC244" s="17" t="s">
        <v>33</v>
      </c>
    </row>
    <row r="245" spans="1:29">
      <c r="A245" s="17">
        <v>244</v>
      </c>
      <c r="B245" s="17"/>
      <c r="C245" s="17" t="str">
        <f>IF(入力シート!B252="","",入力シート!B252)</f>
        <v/>
      </c>
      <c r="D245" s="15" t="str">
        <f>IF(入力シート!C252="","",VLOOKUP(入力シート!C252,コード表!$B$2:$D$28,2,FALSE))</f>
        <v/>
      </c>
      <c r="E245" s="15" t="str">
        <f>IF(入力シート!C252="","",VLOOKUP(入力シート!C252,コード表!$B$2:$D$28,3,FALSE))</f>
        <v/>
      </c>
      <c r="F245" s="17"/>
      <c r="G245" s="17" t="str">
        <f>IF(入力シート!D252="","",入力シート!D252)</f>
        <v/>
      </c>
      <c r="H245" s="17" t="str">
        <f>IF(入力シート!F252="","",入力シート!F252)</f>
        <v/>
      </c>
      <c r="I245" s="17" t="str">
        <f>IF(入力シート!G252="","",入力シート!G252)</f>
        <v/>
      </c>
      <c r="J245" s="17" t="str">
        <f>IF(入力シート!H252="","",入力シート!H252)</f>
        <v/>
      </c>
      <c r="K245" s="17"/>
      <c r="L245" s="17"/>
      <c r="M245" s="17"/>
      <c r="N245" s="15" t="str">
        <f>入力シート!I252&amp;"　"&amp;入力シート!J252</f>
        <v>　</v>
      </c>
      <c r="O245" s="15" t="str">
        <f>入力シート!K252&amp;"　"&amp;入力シート!L252</f>
        <v>　</v>
      </c>
      <c r="P245" s="17"/>
      <c r="Q245" s="17">
        <v>28</v>
      </c>
      <c r="R245" s="17" t="str">
        <f>IFERROR(VLOOKUP(入力シート!M252,コード表!$M$2:$N$6,2,FALSE),"")</f>
        <v/>
      </c>
      <c r="S245" s="17">
        <f>入力シート!N252</f>
        <v>0</v>
      </c>
      <c r="T245" s="17">
        <f>入力シート!O252</f>
        <v>0</v>
      </c>
      <c r="U245" s="17" t="str">
        <f>IFERROR(VLOOKUP(T245,コード表!$H$3:$I$59,2,FALSE),"")</f>
        <v/>
      </c>
      <c r="V245" s="17"/>
      <c r="W245" s="17" t="str">
        <f>IF(入力シート!E252="","",入力シート!E252)</f>
        <v/>
      </c>
      <c r="X245" s="17"/>
      <c r="Y245" s="17"/>
      <c r="Z245" s="17"/>
      <c r="AA245" s="17"/>
      <c r="AB245" s="17"/>
      <c r="AC245" s="17" t="s">
        <v>33</v>
      </c>
    </row>
    <row r="246" spans="1:29">
      <c r="A246" s="17">
        <v>245</v>
      </c>
      <c r="B246" s="17"/>
      <c r="C246" s="17" t="str">
        <f>IF(入力シート!B253="","",入力シート!B253)</f>
        <v/>
      </c>
      <c r="D246" s="15" t="str">
        <f>IF(入力シート!C253="","",VLOOKUP(入力シート!C253,コード表!$B$2:$D$28,2,FALSE))</f>
        <v/>
      </c>
      <c r="E246" s="15" t="str">
        <f>IF(入力シート!C253="","",VLOOKUP(入力シート!C253,コード表!$B$2:$D$28,3,FALSE))</f>
        <v/>
      </c>
      <c r="F246" s="17"/>
      <c r="G246" s="17" t="str">
        <f>IF(入力シート!D253="","",入力シート!D253)</f>
        <v/>
      </c>
      <c r="H246" s="17" t="str">
        <f>IF(入力シート!F253="","",入力シート!F253)</f>
        <v/>
      </c>
      <c r="I246" s="17" t="str">
        <f>IF(入力シート!G253="","",入力シート!G253)</f>
        <v/>
      </c>
      <c r="J246" s="17" t="str">
        <f>IF(入力シート!H253="","",入力シート!H253)</f>
        <v/>
      </c>
      <c r="K246" s="17"/>
      <c r="L246" s="17"/>
      <c r="M246" s="17"/>
      <c r="N246" s="15" t="str">
        <f>入力シート!I253&amp;"　"&amp;入力シート!J253</f>
        <v>　</v>
      </c>
      <c r="O246" s="15" t="str">
        <f>入力シート!K253&amp;"　"&amp;入力シート!L253</f>
        <v>　</v>
      </c>
      <c r="P246" s="17"/>
      <c r="Q246" s="17">
        <v>28</v>
      </c>
      <c r="R246" s="17" t="str">
        <f>IFERROR(VLOOKUP(入力シート!M253,コード表!$M$2:$N$6,2,FALSE),"")</f>
        <v/>
      </c>
      <c r="S246" s="17">
        <f>入力シート!N253</f>
        <v>0</v>
      </c>
      <c r="T246" s="17">
        <f>入力シート!O253</f>
        <v>0</v>
      </c>
      <c r="U246" s="17" t="str">
        <f>IFERROR(VLOOKUP(T246,コード表!$H$3:$I$59,2,FALSE),"")</f>
        <v/>
      </c>
      <c r="V246" s="17"/>
      <c r="W246" s="17" t="str">
        <f>IF(入力シート!E253="","",入力シート!E253)</f>
        <v/>
      </c>
      <c r="X246" s="17"/>
      <c r="Y246" s="17"/>
      <c r="Z246" s="17"/>
      <c r="AA246" s="17"/>
      <c r="AB246" s="17"/>
      <c r="AC246" s="17" t="s">
        <v>33</v>
      </c>
    </row>
    <row r="247" spans="1:29">
      <c r="A247" s="17">
        <v>246</v>
      </c>
      <c r="B247" s="17"/>
      <c r="C247" s="17" t="str">
        <f>IF(入力シート!B254="","",入力シート!B254)</f>
        <v/>
      </c>
      <c r="D247" s="15" t="str">
        <f>IF(入力シート!C254="","",VLOOKUP(入力シート!C254,コード表!$B$2:$D$28,2,FALSE))</f>
        <v/>
      </c>
      <c r="E247" s="15" t="str">
        <f>IF(入力シート!C254="","",VLOOKUP(入力シート!C254,コード表!$B$2:$D$28,3,FALSE))</f>
        <v/>
      </c>
      <c r="F247" s="17"/>
      <c r="G247" s="17" t="str">
        <f>IF(入力シート!D254="","",入力シート!D254)</f>
        <v/>
      </c>
      <c r="H247" s="17" t="str">
        <f>IF(入力シート!F254="","",入力シート!F254)</f>
        <v/>
      </c>
      <c r="I247" s="17" t="str">
        <f>IF(入力シート!G254="","",入力シート!G254)</f>
        <v/>
      </c>
      <c r="J247" s="17" t="str">
        <f>IF(入力シート!H254="","",入力シート!H254)</f>
        <v/>
      </c>
      <c r="K247" s="17"/>
      <c r="L247" s="17"/>
      <c r="M247" s="17"/>
      <c r="N247" s="15" t="str">
        <f>入力シート!I254&amp;"　"&amp;入力シート!J254</f>
        <v>　</v>
      </c>
      <c r="O247" s="15" t="str">
        <f>入力シート!K254&amp;"　"&amp;入力シート!L254</f>
        <v>　</v>
      </c>
      <c r="P247" s="17"/>
      <c r="Q247" s="17">
        <v>28</v>
      </c>
      <c r="R247" s="17" t="str">
        <f>IFERROR(VLOOKUP(入力シート!M254,コード表!$M$2:$N$6,2,FALSE),"")</f>
        <v/>
      </c>
      <c r="S247" s="17">
        <f>入力シート!N254</f>
        <v>0</v>
      </c>
      <c r="T247" s="17">
        <f>入力シート!O254</f>
        <v>0</v>
      </c>
      <c r="U247" s="17" t="str">
        <f>IFERROR(VLOOKUP(T247,コード表!$H$3:$I$59,2,FALSE),"")</f>
        <v/>
      </c>
      <c r="V247" s="17"/>
      <c r="W247" s="17" t="str">
        <f>IF(入力シート!E254="","",入力シート!E254)</f>
        <v/>
      </c>
      <c r="X247" s="17"/>
      <c r="Y247" s="17"/>
      <c r="Z247" s="17"/>
      <c r="AA247" s="17"/>
      <c r="AB247" s="17"/>
      <c r="AC247" s="17" t="s">
        <v>33</v>
      </c>
    </row>
    <row r="248" spans="1:29">
      <c r="A248" s="17">
        <v>247</v>
      </c>
      <c r="B248" s="17"/>
      <c r="C248" s="17" t="str">
        <f>IF(入力シート!B255="","",入力シート!B255)</f>
        <v/>
      </c>
      <c r="D248" s="15" t="str">
        <f>IF(入力シート!C255="","",VLOOKUP(入力シート!C255,コード表!$B$2:$D$28,2,FALSE))</f>
        <v/>
      </c>
      <c r="E248" s="15" t="str">
        <f>IF(入力シート!C255="","",VLOOKUP(入力シート!C255,コード表!$B$2:$D$28,3,FALSE))</f>
        <v/>
      </c>
      <c r="F248" s="17"/>
      <c r="G248" s="17" t="str">
        <f>IF(入力シート!D255="","",入力シート!D255)</f>
        <v/>
      </c>
      <c r="H248" s="17" t="str">
        <f>IF(入力シート!F255="","",入力シート!F255)</f>
        <v/>
      </c>
      <c r="I248" s="17" t="str">
        <f>IF(入力シート!G255="","",入力シート!G255)</f>
        <v/>
      </c>
      <c r="J248" s="17" t="str">
        <f>IF(入力シート!H255="","",入力シート!H255)</f>
        <v/>
      </c>
      <c r="K248" s="17"/>
      <c r="L248" s="17"/>
      <c r="M248" s="17"/>
      <c r="N248" s="15" t="str">
        <f>入力シート!I255&amp;"　"&amp;入力シート!J255</f>
        <v>　</v>
      </c>
      <c r="O248" s="15" t="str">
        <f>入力シート!K255&amp;"　"&amp;入力シート!L255</f>
        <v>　</v>
      </c>
      <c r="P248" s="17"/>
      <c r="Q248" s="17">
        <v>28</v>
      </c>
      <c r="R248" s="17" t="str">
        <f>IFERROR(VLOOKUP(入力シート!M255,コード表!$M$2:$N$6,2,FALSE),"")</f>
        <v/>
      </c>
      <c r="S248" s="17">
        <f>入力シート!N255</f>
        <v>0</v>
      </c>
      <c r="T248" s="17">
        <f>入力シート!O255</f>
        <v>0</v>
      </c>
      <c r="U248" s="17" t="str">
        <f>IFERROR(VLOOKUP(T248,コード表!$H$3:$I$59,2,FALSE),"")</f>
        <v/>
      </c>
      <c r="V248" s="17"/>
      <c r="W248" s="17" t="str">
        <f>IF(入力シート!E255="","",入力シート!E255)</f>
        <v/>
      </c>
      <c r="X248" s="17"/>
      <c r="Y248" s="17"/>
      <c r="Z248" s="17"/>
      <c r="AA248" s="17"/>
      <c r="AB248" s="17"/>
      <c r="AC248" s="17" t="s">
        <v>33</v>
      </c>
    </row>
    <row r="249" spans="1:29">
      <c r="A249" s="17">
        <v>248</v>
      </c>
      <c r="B249" s="17"/>
      <c r="C249" s="17" t="str">
        <f>IF(入力シート!B256="","",入力シート!B256)</f>
        <v/>
      </c>
      <c r="D249" s="15" t="str">
        <f>IF(入力シート!C256="","",VLOOKUP(入力シート!C256,コード表!$B$2:$D$28,2,FALSE))</f>
        <v/>
      </c>
      <c r="E249" s="15" t="str">
        <f>IF(入力シート!C256="","",VLOOKUP(入力シート!C256,コード表!$B$2:$D$28,3,FALSE))</f>
        <v/>
      </c>
      <c r="F249" s="17"/>
      <c r="G249" s="17" t="str">
        <f>IF(入力シート!D256="","",入力シート!D256)</f>
        <v/>
      </c>
      <c r="H249" s="17" t="str">
        <f>IF(入力シート!F256="","",入力シート!F256)</f>
        <v/>
      </c>
      <c r="I249" s="17" t="str">
        <f>IF(入力シート!G256="","",入力シート!G256)</f>
        <v/>
      </c>
      <c r="J249" s="17" t="str">
        <f>IF(入力シート!H256="","",入力シート!H256)</f>
        <v/>
      </c>
      <c r="K249" s="17"/>
      <c r="L249" s="17"/>
      <c r="M249" s="17"/>
      <c r="N249" s="15" t="str">
        <f>入力シート!I256&amp;"　"&amp;入力シート!J256</f>
        <v>　</v>
      </c>
      <c r="O249" s="15" t="str">
        <f>入力シート!K256&amp;"　"&amp;入力シート!L256</f>
        <v>　</v>
      </c>
      <c r="P249" s="17"/>
      <c r="Q249" s="17">
        <v>28</v>
      </c>
      <c r="R249" s="17" t="str">
        <f>IFERROR(VLOOKUP(入力シート!M256,コード表!$M$2:$N$6,2,FALSE),"")</f>
        <v/>
      </c>
      <c r="S249" s="17">
        <f>入力シート!N256</f>
        <v>0</v>
      </c>
      <c r="T249" s="17">
        <f>入力シート!O256</f>
        <v>0</v>
      </c>
      <c r="U249" s="17" t="str">
        <f>IFERROR(VLOOKUP(T249,コード表!$H$3:$I$59,2,FALSE),"")</f>
        <v/>
      </c>
      <c r="V249" s="17"/>
      <c r="W249" s="17" t="str">
        <f>IF(入力シート!E256="","",入力シート!E256)</f>
        <v/>
      </c>
      <c r="X249" s="17"/>
      <c r="Y249" s="17"/>
      <c r="Z249" s="17"/>
      <c r="AA249" s="17"/>
      <c r="AB249" s="17"/>
      <c r="AC249" s="17" t="s">
        <v>33</v>
      </c>
    </row>
    <row r="250" spans="1:29">
      <c r="A250" s="17">
        <v>249</v>
      </c>
      <c r="B250" s="17"/>
      <c r="C250" s="17" t="str">
        <f>IF(入力シート!B257="","",入力シート!B257)</f>
        <v/>
      </c>
      <c r="D250" s="15" t="str">
        <f>IF(入力シート!C257="","",VLOOKUP(入力シート!C257,コード表!$B$2:$D$28,2,FALSE))</f>
        <v/>
      </c>
      <c r="E250" s="15" t="str">
        <f>IF(入力シート!C257="","",VLOOKUP(入力シート!C257,コード表!$B$2:$D$28,3,FALSE))</f>
        <v/>
      </c>
      <c r="F250" s="17"/>
      <c r="G250" s="17" t="str">
        <f>IF(入力シート!D257="","",入力シート!D257)</f>
        <v/>
      </c>
      <c r="H250" s="17" t="str">
        <f>IF(入力シート!F257="","",入力シート!F257)</f>
        <v/>
      </c>
      <c r="I250" s="17" t="str">
        <f>IF(入力シート!G257="","",入力シート!G257)</f>
        <v/>
      </c>
      <c r="J250" s="17" t="str">
        <f>IF(入力シート!H257="","",入力シート!H257)</f>
        <v/>
      </c>
      <c r="K250" s="17"/>
      <c r="L250" s="17"/>
      <c r="M250" s="17"/>
      <c r="N250" s="15" t="str">
        <f>入力シート!I257&amp;"　"&amp;入力シート!J257</f>
        <v>　</v>
      </c>
      <c r="O250" s="15" t="str">
        <f>入力シート!K257&amp;"　"&amp;入力シート!L257</f>
        <v>　</v>
      </c>
      <c r="P250" s="17"/>
      <c r="Q250" s="17">
        <v>28</v>
      </c>
      <c r="R250" s="17" t="str">
        <f>IFERROR(VLOOKUP(入力シート!M257,コード表!$M$2:$N$6,2,FALSE),"")</f>
        <v/>
      </c>
      <c r="S250" s="17">
        <f>入力シート!N257</f>
        <v>0</v>
      </c>
      <c r="T250" s="17">
        <f>入力シート!O257</f>
        <v>0</v>
      </c>
      <c r="U250" s="17" t="str">
        <f>IFERROR(VLOOKUP(T250,コード表!$H$3:$I$59,2,FALSE),"")</f>
        <v/>
      </c>
      <c r="V250" s="17"/>
      <c r="W250" s="17" t="str">
        <f>IF(入力シート!E257="","",入力シート!E257)</f>
        <v/>
      </c>
      <c r="X250" s="17"/>
      <c r="Y250" s="17"/>
      <c r="Z250" s="17"/>
      <c r="AA250" s="17"/>
      <c r="AB250" s="17"/>
      <c r="AC250" s="17" t="s">
        <v>33</v>
      </c>
    </row>
    <row r="251" spans="1:29">
      <c r="A251" s="17">
        <v>250</v>
      </c>
      <c r="B251" s="17"/>
      <c r="C251" s="17" t="str">
        <f>IF(入力シート!B258="","",入力シート!B258)</f>
        <v/>
      </c>
      <c r="D251" s="15" t="str">
        <f>IF(入力シート!C258="","",VLOOKUP(入力シート!C258,コード表!$B$2:$D$28,2,FALSE))</f>
        <v/>
      </c>
      <c r="E251" s="15" t="str">
        <f>IF(入力シート!C258="","",VLOOKUP(入力シート!C258,コード表!$B$2:$D$28,3,FALSE))</f>
        <v/>
      </c>
      <c r="F251" s="17"/>
      <c r="G251" s="17" t="str">
        <f>IF(入力シート!D258="","",入力シート!D258)</f>
        <v/>
      </c>
      <c r="H251" s="17" t="str">
        <f>IF(入力シート!F258="","",入力シート!F258)</f>
        <v/>
      </c>
      <c r="I251" s="17" t="str">
        <f>IF(入力シート!G258="","",入力シート!G258)</f>
        <v/>
      </c>
      <c r="J251" s="17" t="str">
        <f>IF(入力シート!H258="","",入力シート!H258)</f>
        <v/>
      </c>
      <c r="K251" s="17"/>
      <c r="L251" s="17"/>
      <c r="M251" s="17"/>
      <c r="N251" s="15" t="str">
        <f>入力シート!I258&amp;"　"&amp;入力シート!J258</f>
        <v>　</v>
      </c>
      <c r="O251" s="15" t="str">
        <f>入力シート!K258&amp;"　"&amp;入力シート!L258</f>
        <v>　</v>
      </c>
      <c r="P251" s="17"/>
      <c r="Q251" s="17">
        <v>28</v>
      </c>
      <c r="R251" s="17" t="str">
        <f>IFERROR(VLOOKUP(入力シート!M258,コード表!$M$2:$N$6,2,FALSE),"")</f>
        <v/>
      </c>
      <c r="S251" s="17">
        <f>入力シート!N258</f>
        <v>0</v>
      </c>
      <c r="T251" s="17">
        <f>入力シート!O258</f>
        <v>0</v>
      </c>
      <c r="U251" s="17" t="str">
        <f>IFERROR(VLOOKUP(T251,コード表!$H$3:$I$59,2,FALSE),"")</f>
        <v/>
      </c>
      <c r="V251" s="17"/>
      <c r="W251" s="17" t="str">
        <f>IF(入力シート!E258="","",入力シート!E258)</f>
        <v/>
      </c>
      <c r="X251" s="17"/>
      <c r="Y251" s="17"/>
      <c r="Z251" s="17"/>
      <c r="AA251" s="17"/>
      <c r="AB251" s="17"/>
      <c r="AC251" s="17" t="s">
        <v>33</v>
      </c>
    </row>
    <row r="252" spans="1:29">
      <c r="A252" s="17">
        <v>251</v>
      </c>
      <c r="B252" s="17"/>
      <c r="C252" s="17" t="str">
        <f>IF(入力シート!B259="","",入力シート!B259)</f>
        <v/>
      </c>
      <c r="D252" s="15" t="str">
        <f>IF(入力シート!C259="","",VLOOKUP(入力シート!C259,コード表!$B$2:$D$28,2,FALSE))</f>
        <v/>
      </c>
      <c r="E252" s="15" t="str">
        <f>IF(入力シート!C259="","",VLOOKUP(入力シート!C259,コード表!$B$2:$D$28,3,FALSE))</f>
        <v/>
      </c>
      <c r="F252" s="17"/>
      <c r="G252" s="17" t="str">
        <f>IF(入力シート!D259="","",入力シート!D259)</f>
        <v/>
      </c>
      <c r="H252" s="17" t="str">
        <f>IF(入力シート!F259="","",入力シート!F259)</f>
        <v/>
      </c>
      <c r="I252" s="17" t="str">
        <f>IF(入力シート!G259="","",入力シート!G259)</f>
        <v/>
      </c>
      <c r="J252" s="17" t="str">
        <f>IF(入力シート!H259="","",入力シート!H259)</f>
        <v/>
      </c>
      <c r="K252" s="17"/>
      <c r="L252" s="17"/>
      <c r="M252" s="17"/>
      <c r="N252" s="15" t="str">
        <f>入力シート!I259&amp;"　"&amp;入力シート!J259</f>
        <v>　</v>
      </c>
      <c r="O252" s="15" t="str">
        <f>入力シート!K259&amp;"　"&amp;入力シート!L259</f>
        <v>　</v>
      </c>
      <c r="P252" s="17"/>
      <c r="Q252" s="17">
        <v>28</v>
      </c>
      <c r="R252" s="17" t="str">
        <f>IFERROR(VLOOKUP(入力シート!M259,コード表!$M$2:$N$6,2,FALSE),"")</f>
        <v/>
      </c>
      <c r="S252" s="17">
        <f>入力シート!N259</f>
        <v>0</v>
      </c>
      <c r="T252" s="17">
        <f>入力シート!O259</f>
        <v>0</v>
      </c>
      <c r="U252" s="17" t="str">
        <f>IFERROR(VLOOKUP(T252,コード表!$H$3:$I$59,2,FALSE),"")</f>
        <v/>
      </c>
      <c r="V252" s="17"/>
      <c r="W252" s="17" t="str">
        <f>IF(入力シート!E259="","",入力シート!E259)</f>
        <v/>
      </c>
      <c r="X252" s="17"/>
      <c r="Y252" s="17"/>
      <c r="Z252" s="17"/>
      <c r="AA252" s="17"/>
      <c r="AB252" s="17"/>
      <c r="AC252" s="17" t="s">
        <v>33</v>
      </c>
    </row>
    <row r="253" spans="1:29">
      <c r="A253" s="17">
        <v>252</v>
      </c>
      <c r="B253" s="17"/>
      <c r="C253" s="17" t="str">
        <f>IF(入力シート!B260="","",入力シート!B260)</f>
        <v/>
      </c>
      <c r="D253" s="15" t="str">
        <f>IF(入力シート!C260="","",VLOOKUP(入力シート!C260,コード表!$B$2:$D$28,2,FALSE))</f>
        <v/>
      </c>
      <c r="E253" s="15" t="str">
        <f>IF(入力シート!C260="","",VLOOKUP(入力シート!C260,コード表!$B$2:$D$28,3,FALSE))</f>
        <v/>
      </c>
      <c r="F253" s="17"/>
      <c r="G253" s="17" t="str">
        <f>IF(入力シート!D260="","",入力シート!D260)</f>
        <v/>
      </c>
      <c r="H253" s="17" t="str">
        <f>IF(入力シート!F260="","",入力シート!F260)</f>
        <v/>
      </c>
      <c r="I253" s="17" t="str">
        <f>IF(入力シート!G260="","",入力シート!G260)</f>
        <v/>
      </c>
      <c r="J253" s="17" t="str">
        <f>IF(入力シート!H260="","",入力シート!H260)</f>
        <v/>
      </c>
      <c r="K253" s="17"/>
      <c r="L253" s="17"/>
      <c r="M253" s="17"/>
      <c r="N253" s="15" t="str">
        <f>入力シート!I260&amp;"　"&amp;入力シート!J260</f>
        <v>　</v>
      </c>
      <c r="O253" s="15" t="str">
        <f>入力シート!K260&amp;"　"&amp;入力シート!L260</f>
        <v>　</v>
      </c>
      <c r="P253" s="17"/>
      <c r="Q253" s="17">
        <v>28</v>
      </c>
      <c r="R253" s="17" t="str">
        <f>IFERROR(VLOOKUP(入力シート!M260,コード表!$M$2:$N$6,2,FALSE),"")</f>
        <v/>
      </c>
      <c r="S253" s="17">
        <f>入力シート!N260</f>
        <v>0</v>
      </c>
      <c r="T253" s="17">
        <f>入力シート!O260</f>
        <v>0</v>
      </c>
      <c r="U253" s="17" t="str">
        <f>IFERROR(VLOOKUP(T253,コード表!$H$3:$I$59,2,FALSE),"")</f>
        <v/>
      </c>
      <c r="V253" s="17"/>
      <c r="W253" s="17" t="str">
        <f>IF(入力シート!E260="","",入力シート!E260)</f>
        <v/>
      </c>
      <c r="X253" s="17"/>
      <c r="Y253" s="17"/>
      <c r="Z253" s="17"/>
      <c r="AA253" s="17"/>
      <c r="AB253" s="17"/>
      <c r="AC253" s="17" t="s">
        <v>33</v>
      </c>
    </row>
    <row r="254" spans="1:29">
      <c r="A254" s="17">
        <v>253</v>
      </c>
      <c r="B254" s="17"/>
      <c r="C254" s="17" t="str">
        <f>IF(入力シート!B261="","",入力シート!B261)</f>
        <v/>
      </c>
      <c r="D254" s="15" t="str">
        <f>IF(入力シート!C261="","",VLOOKUP(入力シート!C261,コード表!$B$2:$D$28,2,FALSE))</f>
        <v/>
      </c>
      <c r="E254" s="15" t="str">
        <f>IF(入力シート!C261="","",VLOOKUP(入力シート!C261,コード表!$B$2:$D$28,3,FALSE))</f>
        <v/>
      </c>
      <c r="F254" s="17"/>
      <c r="G254" s="17" t="str">
        <f>IF(入力シート!D261="","",入力シート!D261)</f>
        <v/>
      </c>
      <c r="H254" s="17" t="str">
        <f>IF(入力シート!F261="","",入力シート!F261)</f>
        <v/>
      </c>
      <c r="I254" s="17" t="str">
        <f>IF(入力シート!G261="","",入力シート!G261)</f>
        <v/>
      </c>
      <c r="J254" s="17" t="str">
        <f>IF(入力シート!H261="","",入力シート!H261)</f>
        <v/>
      </c>
      <c r="K254" s="17"/>
      <c r="L254" s="17"/>
      <c r="M254" s="17"/>
      <c r="N254" s="15" t="str">
        <f>入力シート!I261&amp;"　"&amp;入力シート!J261</f>
        <v>　</v>
      </c>
      <c r="O254" s="15" t="str">
        <f>入力シート!K261&amp;"　"&amp;入力シート!L261</f>
        <v>　</v>
      </c>
      <c r="P254" s="17"/>
      <c r="Q254" s="17">
        <v>28</v>
      </c>
      <c r="R254" s="17" t="str">
        <f>IFERROR(VLOOKUP(入力シート!M261,コード表!$M$2:$N$6,2,FALSE),"")</f>
        <v/>
      </c>
      <c r="S254" s="17">
        <f>入力シート!N261</f>
        <v>0</v>
      </c>
      <c r="T254" s="17">
        <f>入力シート!O261</f>
        <v>0</v>
      </c>
      <c r="U254" s="17" t="str">
        <f>IFERROR(VLOOKUP(T254,コード表!$H$3:$I$59,2,FALSE),"")</f>
        <v/>
      </c>
      <c r="V254" s="17"/>
      <c r="W254" s="17" t="str">
        <f>IF(入力シート!E261="","",入力シート!E261)</f>
        <v/>
      </c>
      <c r="X254" s="17"/>
      <c r="Y254" s="17"/>
      <c r="Z254" s="17"/>
      <c r="AA254" s="17"/>
      <c r="AB254" s="17"/>
      <c r="AC254" s="17" t="s">
        <v>33</v>
      </c>
    </row>
    <row r="255" spans="1:29">
      <c r="A255" s="17">
        <v>254</v>
      </c>
      <c r="B255" s="17"/>
      <c r="C255" s="17" t="str">
        <f>IF(入力シート!B262="","",入力シート!B262)</f>
        <v/>
      </c>
      <c r="D255" s="15" t="str">
        <f>IF(入力シート!C262="","",VLOOKUP(入力シート!C262,コード表!$B$2:$D$28,2,FALSE))</f>
        <v/>
      </c>
      <c r="E255" s="15" t="str">
        <f>IF(入力シート!C262="","",VLOOKUP(入力シート!C262,コード表!$B$2:$D$28,3,FALSE))</f>
        <v/>
      </c>
      <c r="F255" s="17"/>
      <c r="G255" s="17" t="str">
        <f>IF(入力シート!D262="","",入力シート!D262)</f>
        <v/>
      </c>
      <c r="H255" s="17" t="str">
        <f>IF(入力シート!F262="","",入力シート!F262)</f>
        <v/>
      </c>
      <c r="I255" s="17" t="str">
        <f>IF(入力シート!G262="","",入力シート!G262)</f>
        <v/>
      </c>
      <c r="J255" s="17" t="str">
        <f>IF(入力シート!H262="","",入力シート!H262)</f>
        <v/>
      </c>
      <c r="K255" s="17"/>
      <c r="L255" s="17"/>
      <c r="M255" s="17"/>
      <c r="N255" s="15" t="str">
        <f>入力シート!I262&amp;"　"&amp;入力シート!J262</f>
        <v>　</v>
      </c>
      <c r="O255" s="15" t="str">
        <f>入力シート!K262&amp;"　"&amp;入力シート!L262</f>
        <v>　</v>
      </c>
      <c r="P255" s="17"/>
      <c r="Q255" s="17">
        <v>28</v>
      </c>
      <c r="R255" s="17" t="str">
        <f>IFERROR(VLOOKUP(入力シート!M262,コード表!$M$2:$N$6,2,FALSE),"")</f>
        <v/>
      </c>
      <c r="S255" s="17">
        <f>入力シート!N262</f>
        <v>0</v>
      </c>
      <c r="T255" s="17">
        <f>入力シート!O262</f>
        <v>0</v>
      </c>
      <c r="U255" s="17" t="str">
        <f>IFERROR(VLOOKUP(T255,コード表!$H$3:$I$59,2,FALSE),"")</f>
        <v/>
      </c>
      <c r="V255" s="17"/>
      <c r="W255" s="17" t="str">
        <f>IF(入力シート!E262="","",入力シート!E262)</f>
        <v/>
      </c>
      <c r="X255" s="17"/>
      <c r="Y255" s="17"/>
      <c r="Z255" s="17"/>
      <c r="AA255" s="17"/>
      <c r="AB255" s="17"/>
      <c r="AC255" s="17" t="s">
        <v>33</v>
      </c>
    </row>
    <row r="256" spans="1:29">
      <c r="A256" s="17">
        <v>255</v>
      </c>
      <c r="B256" s="17"/>
      <c r="C256" s="17" t="str">
        <f>IF(入力シート!B263="","",入力シート!B263)</f>
        <v/>
      </c>
      <c r="D256" s="15" t="str">
        <f>IF(入力シート!C263="","",VLOOKUP(入力シート!C263,コード表!$B$2:$D$28,2,FALSE))</f>
        <v/>
      </c>
      <c r="E256" s="15" t="str">
        <f>IF(入力シート!C263="","",VLOOKUP(入力シート!C263,コード表!$B$2:$D$28,3,FALSE))</f>
        <v/>
      </c>
      <c r="F256" s="17"/>
      <c r="G256" s="17" t="str">
        <f>IF(入力シート!D263="","",入力シート!D263)</f>
        <v/>
      </c>
      <c r="H256" s="17" t="str">
        <f>IF(入力シート!F263="","",入力シート!F263)</f>
        <v/>
      </c>
      <c r="I256" s="17" t="str">
        <f>IF(入力シート!G263="","",入力シート!G263)</f>
        <v/>
      </c>
      <c r="J256" s="17" t="str">
        <f>IF(入力シート!H263="","",入力シート!H263)</f>
        <v/>
      </c>
      <c r="K256" s="17"/>
      <c r="L256" s="17"/>
      <c r="M256" s="17"/>
      <c r="N256" s="15" t="str">
        <f>入力シート!I263&amp;"　"&amp;入力シート!J263</f>
        <v>　</v>
      </c>
      <c r="O256" s="15" t="str">
        <f>入力シート!K263&amp;"　"&amp;入力シート!L263</f>
        <v>　</v>
      </c>
      <c r="P256" s="17"/>
      <c r="Q256" s="17">
        <v>28</v>
      </c>
      <c r="R256" s="17" t="str">
        <f>IFERROR(VLOOKUP(入力シート!M263,コード表!$M$2:$N$6,2,FALSE),"")</f>
        <v/>
      </c>
      <c r="S256" s="17">
        <f>入力シート!N263</f>
        <v>0</v>
      </c>
      <c r="T256" s="17">
        <f>入力シート!O263</f>
        <v>0</v>
      </c>
      <c r="U256" s="17" t="str">
        <f>IFERROR(VLOOKUP(T256,コード表!$H$3:$I$59,2,FALSE),"")</f>
        <v/>
      </c>
      <c r="V256" s="17"/>
      <c r="W256" s="17" t="str">
        <f>IF(入力シート!E263="","",入力シート!E263)</f>
        <v/>
      </c>
      <c r="X256" s="17"/>
      <c r="Y256" s="17"/>
      <c r="Z256" s="17"/>
      <c r="AA256" s="17"/>
      <c r="AB256" s="17"/>
      <c r="AC256" s="17" t="s">
        <v>33</v>
      </c>
    </row>
    <row r="257" spans="1:29">
      <c r="A257" s="17">
        <v>256</v>
      </c>
      <c r="B257" s="17"/>
      <c r="C257" s="17" t="str">
        <f>IF(入力シート!B264="","",入力シート!B264)</f>
        <v/>
      </c>
      <c r="D257" s="15" t="str">
        <f>IF(入力シート!C264="","",VLOOKUP(入力シート!C264,コード表!$B$2:$D$28,2,FALSE))</f>
        <v/>
      </c>
      <c r="E257" s="15" t="str">
        <f>IF(入力シート!C264="","",VLOOKUP(入力シート!C264,コード表!$B$2:$D$28,3,FALSE))</f>
        <v/>
      </c>
      <c r="F257" s="17"/>
      <c r="G257" s="17" t="str">
        <f>IF(入力シート!D264="","",入力シート!D264)</f>
        <v/>
      </c>
      <c r="H257" s="17" t="str">
        <f>IF(入力シート!F264="","",入力シート!F264)</f>
        <v/>
      </c>
      <c r="I257" s="17" t="str">
        <f>IF(入力シート!G264="","",入力シート!G264)</f>
        <v/>
      </c>
      <c r="J257" s="17" t="str">
        <f>IF(入力シート!H264="","",入力シート!H264)</f>
        <v/>
      </c>
      <c r="K257" s="17"/>
      <c r="L257" s="17"/>
      <c r="M257" s="17"/>
      <c r="N257" s="15" t="str">
        <f>入力シート!I264&amp;"　"&amp;入力シート!J264</f>
        <v>　</v>
      </c>
      <c r="O257" s="15" t="str">
        <f>入力シート!K264&amp;"　"&amp;入力シート!L264</f>
        <v>　</v>
      </c>
      <c r="P257" s="17"/>
      <c r="Q257" s="17">
        <v>28</v>
      </c>
      <c r="R257" s="17" t="str">
        <f>IFERROR(VLOOKUP(入力シート!M264,コード表!$M$2:$N$6,2,FALSE),"")</f>
        <v/>
      </c>
      <c r="S257" s="17">
        <f>入力シート!N264</f>
        <v>0</v>
      </c>
      <c r="T257" s="17">
        <f>入力シート!O264</f>
        <v>0</v>
      </c>
      <c r="U257" s="17" t="str">
        <f>IFERROR(VLOOKUP(T257,コード表!$H$3:$I$59,2,FALSE),"")</f>
        <v/>
      </c>
      <c r="V257" s="17"/>
      <c r="W257" s="17" t="str">
        <f>IF(入力シート!E264="","",入力シート!E264)</f>
        <v/>
      </c>
      <c r="X257" s="17"/>
      <c r="Y257" s="17"/>
      <c r="Z257" s="17"/>
      <c r="AA257" s="17"/>
      <c r="AB257" s="17"/>
      <c r="AC257" s="17" t="s">
        <v>33</v>
      </c>
    </row>
    <row r="258" spans="1:29">
      <c r="A258" s="17">
        <v>257</v>
      </c>
      <c r="B258" s="17"/>
      <c r="C258" s="17" t="str">
        <f>IF(入力シート!B265="","",入力シート!B265)</f>
        <v/>
      </c>
      <c r="D258" s="15" t="str">
        <f>IF(入力シート!C265="","",VLOOKUP(入力シート!C265,コード表!$B$2:$D$28,2,FALSE))</f>
        <v/>
      </c>
      <c r="E258" s="15" t="str">
        <f>IF(入力シート!C265="","",VLOOKUP(入力シート!C265,コード表!$B$2:$D$28,3,FALSE))</f>
        <v/>
      </c>
      <c r="F258" s="17"/>
      <c r="G258" s="17" t="str">
        <f>IF(入力シート!D265="","",入力シート!D265)</f>
        <v/>
      </c>
      <c r="H258" s="17" t="str">
        <f>IF(入力シート!F265="","",入力シート!F265)</f>
        <v/>
      </c>
      <c r="I258" s="17" t="str">
        <f>IF(入力シート!G265="","",入力シート!G265)</f>
        <v/>
      </c>
      <c r="J258" s="17" t="str">
        <f>IF(入力シート!H265="","",入力シート!H265)</f>
        <v/>
      </c>
      <c r="K258" s="17"/>
      <c r="L258" s="17"/>
      <c r="M258" s="17"/>
      <c r="N258" s="15" t="str">
        <f>入力シート!I265&amp;"　"&amp;入力シート!J265</f>
        <v>　</v>
      </c>
      <c r="O258" s="15" t="str">
        <f>入力シート!K265&amp;"　"&amp;入力シート!L265</f>
        <v>　</v>
      </c>
      <c r="P258" s="17"/>
      <c r="Q258" s="17">
        <v>28</v>
      </c>
      <c r="R258" s="17" t="str">
        <f>IFERROR(VLOOKUP(入力シート!M265,コード表!$M$2:$N$6,2,FALSE),"")</f>
        <v/>
      </c>
      <c r="S258" s="17">
        <f>入力シート!N265</f>
        <v>0</v>
      </c>
      <c r="T258" s="17">
        <f>入力シート!O265</f>
        <v>0</v>
      </c>
      <c r="U258" s="17" t="str">
        <f>IFERROR(VLOOKUP(T258,コード表!$H$3:$I$59,2,FALSE),"")</f>
        <v/>
      </c>
      <c r="V258" s="17"/>
      <c r="W258" s="17" t="str">
        <f>IF(入力シート!E265="","",入力シート!E265)</f>
        <v/>
      </c>
      <c r="X258" s="17"/>
      <c r="Y258" s="17"/>
      <c r="Z258" s="17"/>
      <c r="AA258" s="17"/>
      <c r="AB258" s="17"/>
      <c r="AC258" s="17" t="s">
        <v>33</v>
      </c>
    </row>
    <row r="259" spans="1:29">
      <c r="A259" s="17">
        <v>258</v>
      </c>
      <c r="B259" s="17"/>
      <c r="C259" s="17" t="str">
        <f>IF(入力シート!B266="","",入力シート!B266)</f>
        <v/>
      </c>
      <c r="D259" s="15" t="str">
        <f>IF(入力シート!C266="","",VLOOKUP(入力シート!C266,コード表!$B$2:$D$28,2,FALSE))</f>
        <v/>
      </c>
      <c r="E259" s="15" t="str">
        <f>IF(入力シート!C266="","",VLOOKUP(入力シート!C266,コード表!$B$2:$D$28,3,FALSE))</f>
        <v/>
      </c>
      <c r="F259" s="17"/>
      <c r="G259" s="17" t="str">
        <f>IF(入力シート!D266="","",入力シート!D266)</f>
        <v/>
      </c>
      <c r="H259" s="17" t="str">
        <f>IF(入力シート!F266="","",入力シート!F266)</f>
        <v/>
      </c>
      <c r="I259" s="17" t="str">
        <f>IF(入力シート!G266="","",入力シート!G266)</f>
        <v/>
      </c>
      <c r="J259" s="17" t="str">
        <f>IF(入力シート!H266="","",入力シート!H266)</f>
        <v/>
      </c>
      <c r="K259" s="17"/>
      <c r="L259" s="17"/>
      <c r="M259" s="17"/>
      <c r="N259" s="15" t="str">
        <f>入力シート!I266&amp;"　"&amp;入力シート!J266</f>
        <v>　</v>
      </c>
      <c r="O259" s="15" t="str">
        <f>入力シート!K266&amp;"　"&amp;入力シート!L266</f>
        <v>　</v>
      </c>
      <c r="P259" s="17"/>
      <c r="Q259" s="17">
        <v>28</v>
      </c>
      <c r="R259" s="17" t="str">
        <f>IFERROR(VLOOKUP(入力シート!M266,コード表!$M$2:$N$6,2,FALSE),"")</f>
        <v/>
      </c>
      <c r="S259" s="17">
        <f>入力シート!N266</f>
        <v>0</v>
      </c>
      <c r="T259" s="17">
        <f>入力シート!O266</f>
        <v>0</v>
      </c>
      <c r="U259" s="17" t="str">
        <f>IFERROR(VLOOKUP(T259,コード表!$H$3:$I$59,2,FALSE),"")</f>
        <v/>
      </c>
      <c r="V259" s="17"/>
      <c r="W259" s="17" t="str">
        <f>IF(入力シート!E266="","",入力シート!E266)</f>
        <v/>
      </c>
      <c r="X259" s="17"/>
      <c r="Y259" s="17"/>
      <c r="Z259" s="17"/>
      <c r="AA259" s="17"/>
      <c r="AB259" s="17"/>
      <c r="AC259" s="17" t="s">
        <v>33</v>
      </c>
    </row>
    <row r="260" spans="1:29">
      <c r="A260" s="17">
        <v>259</v>
      </c>
      <c r="B260" s="17"/>
      <c r="C260" s="17" t="str">
        <f>IF(入力シート!B267="","",入力シート!B267)</f>
        <v/>
      </c>
      <c r="D260" s="15" t="str">
        <f>IF(入力シート!C267="","",VLOOKUP(入力シート!C267,コード表!$B$2:$D$28,2,FALSE))</f>
        <v/>
      </c>
      <c r="E260" s="15" t="str">
        <f>IF(入力シート!C267="","",VLOOKUP(入力シート!C267,コード表!$B$2:$D$28,3,FALSE))</f>
        <v/>
      </c>
      <c r="F260" s="17"/>
      <c r="G260" s="17" t="str">
        <f>IF(入力シート!D267="","",入力シート!D267)</f>
        <v/>
      </c>
      <c r="H260" s="17" t="str">
        <f>IF(入力シート!F267="","",入力シート!F267)</f>
        <v/>
      </c>
      <c r="I260" s="17" t="str">
        <f>IF(入力シート!G267="","",入力シート!G267)</f>
        <v/>
      </c>
      <c r="J260" s="17" t="str">
        <f>IF(入力シート!H267="","",入力シート!H267)</f>
        <v/>
      </c>
      <c r="K260" s="17"/>
      <c r="L260" s="17"/>
      <c r="M260" s="17"/>
      <c r="N260" s="15" t="str">
        <f>入力シート!I267&amp;"　"&amp;入力シート!J267</f>
        <v>　</v>
      </c>
      <c r="O260" s="15" t="str">
        <f>入力シート!K267&amp;"　"&amp;入力シート!L267</f>
        <v>　</v>
      </c>
      <c r="P260" s="17"/>
      <c r="Q260" s="17">
        <v>28</v>
      </c>
      <c r="R260" s="17" t="str">
        <f>IFERROR(VLOOKUP(入力シート!M267,コード表!$M$2:$N$6,2,FALSE),"")</f>
        <v/>
      </c>
      <c r="S260" s="17">
        <f>入力シート!N267</f>
        <v>0</v>
      </c>
      <c r="T260" s="17">
        <f>入力シート!O267</f>
        <v>0</v>
      </c>
      <c r="U260" s="17" t="str">
        <f>IFERROR(VLOOKUP(T260,コード表!$H$3:$I$59,2,FALSE),"")</f>
        <v/>
      </c>
      <c r="V260" s="17"/>
      <c r="W260" s="17" t="str">
        <f>IF(入力シート!E267="","",入力シート!E267)</f>
        <v/>
      </c>
      <c r="X260" s="17"/>
      <c r="Y260" s="17"/>
      <c r="Z260" s="17"/>
      <c r="AA260" s="17"/>
      <c r="AB260" s="17"/>
      <c r="AC260" s="17" t="s">
        <v>33</v>
      </c>
    </row>
    <row r="261" spans="1:29">
      <c r="A261" s="17">
        <v>260</v>
      </c>
      <c r="B261" s="17"/>
      <c r="C261" s="17" t="str">
        <f>IF(入力シート!B268="","",入力シート!B268)</f>
        <v/>
      </c>
      <c r="D261" s="15" t="str">
        <f>IF(入力シート!C268="","",VLOOKUP(入力シート!C268,コード表!$B$2:$D$28,2,FALSE))</f>
        <v/>
      </c>
      <c r="E261" s="15" t="str">
        <f>IF(入力シート!C268="","",VLOOKUP(入力シート!C268,コード表!$B$2:$D$28,3,FALSE))</f>
        <v/>
      </c>
      <c r="F261" s="17"/>
      <c r="G261" s="17" t="str">
        <f>IF(入力シート!D268="","",入力シート!D268)</f>
        <v/>
      </c>
      <c r="H261" s="17" t="str">
        <f>IF(入力シート!F268="","",入力シート!F268)</f>
        <v/>
      </c>
      <c r="I261" s="17" t="str">
        <f>IF(入力シート!G268="","",入力シート!G268)</f>
        <v/>
      </c>
      <c r="J261" s="17" t="str">
        <f>IF(入力シート!H268="","",入力シート!H268)</f>
        <v/>
      </c>
      <c r="K261" s="17"/>
      <c r="L261" s="17"/>
      <c r="M261" s="17"/>
      <c r="N261" s="15" t="str">
        <f>入力シート!I268&amp;"　"&amp;入力シート!J268</f>
        <v>　</v>
      </c>
      <c r="O261" s="15" t="str">
        <f>入力シート!K268&amp;"　"&amp;入力シート!L268</f>
        <v>　</v>
      </c>
      <c r="P261" s="17"/>
      <c r="Q261" s="17">
        <v>28</v>
      </c>
      <c r="R261" s="17" t="str">
        <f>IFERROR(VLOOKUP(入力シート!M268,コード表!$M$2:$N$6,2,FALSE),"")</f>
        <v/>
      </c>
      <c r="S261" s="17">
        <f>入力シート!N268</f>
        <v>0</v>
      </c>
      <c r="T261" s="17">
        <f>入力シート!O268</f>
        <v>0</v>
      </c>
      <c r="U261" s="17" t="str">
        <f>IFERROR(VLOOKUP(T261,コード表!$H$3:$I$59,2,FALSE),"")</f>
        <v/>
      </c>
      <c r="V261" s="17"/>
      <c r="W261" s="17" t="str">
        <f>IF(入力シート!E268="","",入力シート!E268)</f>
        <v/>
      </c>
      <c r="X261" s="17"/>
      <c r="Y261" s="17"/>
      <c r="Z261" s="17"/>
      <c r="AA261" s="17"/>
      <c r="AB261" s="17"/>
      <c r="AC261" s="17" t="s">
        <v>33</v>
      </c>
    </row>
    <row r="262" spans="1:29">
      <c r="A262" s="17">
        <v>261</v>
      </c>
      <c r="B262" s="17"/>
      <c r="C262" s="17" t="str">
        <f>IF(入力シート!B269="","",入力シート!B269)</f>
        <v/>
      </c>
      <c r="D262" s="15" t="str">
        <f>IF(入力シート!C269="","",VLOOKUP(入力シート!C269,コード表!$B$2:$D$28,2,FALSE))</f>
        <v/>
      </c>
      <c r="E262" s="15" t="str">
        <f>IF(入力シート!C269="","",VLOOKUP(入力シート!C269,コード表!$B$2:$D$28,3,FALSE))</f>
        <v/>
      </c>
      <c r="F262" s="17"/>
      <c r="G262" s="17" t="str">
        <f>IF(入力シート!D269="","",入力シート!D269)</f>
        <v/>
      </c>
      <c r="H262" s="17" t="str">
        <f>IF(入力シート!F269="","",入力シート!F269)</f>
        <v/>
      </c>
      <c r="I262" s="17" t="str">
        <f>IF(入力シート!G269="","",入力シート!G269)</f>
        <v/>
      </c>
      <c r="J262" s="17" t="str">
        <f>IF(入力シート!H269="","",入力シート!H269)</f>
        <v/>
      </c>
      <c r="K262" s="17"/>
      <c r="L262" s="17"/>
      <c r="M262" s="17"/>
      <c r="N262" s="15" t="str">
        <f>入力シート!I269&amp;"　"&amp;入力シート!J269</f>
        <v>　</v>
      </c>
      <c r="O262" s="15" t="str">
        <f>入力シート!K269&amp;"　"&amp;入力シート!L269</f>
        <v>　</v>
      </c>
      <c r="P262" s="17"/>
      <c r="Q262" s="17">
        <v>28</v>
      </c>
      <c r="R262" s="17" t="str">
        <f>IFERROR(VLOOKUP(入力シート!M269,コード表!$M$2:$N$6,2,FALSE),"")</f>
        <v/>
      </c>
      <c r="S262" s="17">
        <f>入力シート!N269</f>
        <v>0</v>
      </c>
      <c r="T262" s="17">
        <f>入力シート!O269</f>
        <v>0</v>
      </c>
      <c r="U262" s="17" t="str">
        <f>IFERROR(VLOOKUP(T262,コード表!$H$3:$I$59,2,FALSE),"")</f>
        <v/>
      </c>
      <c r="V262" s="17"/>
      <c r="W262" s="17" t="str">
        <f>IF(入力シート!E269="","",入力シート!E269)</f>
        <v/>
      </c>
      <c r="X262" s="17"/>
      <c r="Y262" s="17"/>
      <c r="Z262" s="17"/>
      <c r="AA262" s="17"/>
      <c r="AB262" s="17"/>
      <c r="AC262" s="17" t="s">
        <v>33</v>
      </c>
    </row>
    <row r="263" spans="1:29">
      <c r="A263" s="17">
        <v>262</v>
      </c>
      <c r="B263" s="17"/>
      <c r="C263" s="17" t="str">
        <f>IF(入力シート!B270="","",入力シート!B270)</f>
        <v/>
      </c>
      <c r="D263" s="15" t="str">
        <f>IF(入力シート!C270="","",VLOOKUP(入力シート!C270,コード表!$B$2:$D$28,2,FALSE))</f>
        <v/>
      </c>
      <c r="E263" s="15" t="str">
        <f>IF(入力シート!C270="","",VLOOKUP(入力シート!C270,コード表!$B$2:$D$28,3,FALSE))</f>
        <v/>
      </c>
      <c r="F263" s="17"/>
      <c r="G263" s="17" t="str">
        <f>IF(入力シート!D270="","",入力シート!D270)</f>
        <v/>
      </c>
      <c r="H263" s="17" t="str">
        <f>IF(入力シート!F270="","",入力シート!F270)</f>
        <v/>
      </c>
      <c r="I263" s="17" t="str">
        <f>IF(入力シート!G270="","",入力シート!G270)</f>
        <v/>
      </c>
      <c r="J263" s="17" t="str">
        <f>IF(入力シート!H270="","",入力シート!H270)</f>
        <v/>
      </c>
      <c r="K263" s="17"/>
      <c r="L263" s="17"/>
      <c r="M263" s="17"/>
      <c r="N263" s="15" t="str">
        <f>入力シート!I270&amp;"　"&amp;入力シート!J270</f>
        <v>　</v>
      </c>
      <c r="O263" s="15" t="str">
        <f>入力シート!K270&amp;"　"&amp;入力シート!L270</f>
        <v>　</v>
      </c>
      <c r="P263" s="17"/>
      <c r="Q263" s="17">
        <v>28</v>
      </c>
      <c r="R263" s="17" t="str">
        <f>IFERROR(VLOOKUP(入力シート!M270,コード表!$M$2:$N$6,2,FALSE),"")</f>
        <v/>
      </c>
      <c r="S263" s="17">
        <f>入力シート!N270</f>
        <v>0</v>
      </c>
      <c r="T263" s="17">
        <f>入力シート!O270</f>
        <v>0</v>
      </c>
      <c r="U263" s="17" t="str">
        <f>IFERROR(VLOOKUP(T263,コード表!$H$3:$I$59,2,FALSE),"")</f>
        <v/>
      </c>
      <c r="V263" s="17"/>
      <c r="W263" s="17" t="str">
        <f>IF(入力シート!E270="","",入力シート!E270)</f>
        <v/>
      </c>
      <c r="X263" s="17"/>
      <c r="Y263" s="17"/>
      <c r="Z263" s="17"/>
      <c r="AA263" s="17"/>
      <c r="AB263" s="17"/>
      <c r="AC263" s="17" t="s">
        <v>33</v>
      </c>
    </row>
    <row r="264" spans="1:29">
      <c r="A264" s="17">
        <v>263</v>
      </c>
      <c r="B264" s="17"/>
      <c r="C264" s="17" t="str">
        <f>IF(入力シート!B271="","",入力シート!B271)</f>
        <v/>
      </c>
      <c r="D264" s="15" t="str">
        <f>IF(入力シート!C271="","",VLOOKUP(入力シート!C271,コード表!$B$2:$D$28,2,FALSE))</f>
        <v/>
      </c>
      <c r="E264" s="15" t="str">
        <f>IF(入力シート!C271="","",VLOOKUP(入力シート!C271,コード表!$B$2:$D$28,3,FALSE))</f>
        <v/>
      </c>
      <c r="F264" s="17"/>
      <c r="G264" s="17" t="str">
        <f>IF(入力シート!D271="","",入力シート!D271)</f>
        <v/>
      </c>
      <c r="H264" s="17" t="str">
        <f>IF(入力シート!F271="","",入力シート!F271)</f>
        <v/>
      </c>
      <c r="I264" s="17" t="str">
        <f>IF(入力シート!G271="","",入力シート!G271)</f>
        <v/>
      </c>
      <c r="J264" s="17" t="str">
        <f>IF(入力シート!H271="","",入力シート!H271)</f>
        <v/>
      </c>
      <c r="K264" s="17"/>
      <c r="L264" s="17"/>
      <c r="M264" s="17"/>
      <c r="N264" s="15" t="str">
        <f>入力シート!I271&amp;"　"&amp;入力シート!J271</f>
        <v>　</v>
      </c>
      <c r="O264" s="15" t="str">
        <f>入力シート!K271&amp;"　"&amp;入力シート!L271</f>
        <v>　</v>
      </c>
      <c r="P264" s="17"/>
      <c r="Q264" s="17">
        <v>28</v>
      </c>
      <c r="R264" s="17" t="str">
        <f>IFERROR(VLOOKUP(入力シート!M271,コード表!$M$2:$N$6,2,FALSE),"")</f>
        <v/>
      </c>
      <c r="S264" s="17">
        <f>入力シート!N271</f>
        <v>0</v>
      </c>
      <c r="T264" s="17">
        <f>入力シート!O271</f>
        <v>0</v>
      </c>
      <c r="U264" s="17" t="str">
        <f>IFERROR(VLOOKUP(T264,コード表!$H$3:$I$59,2,FALSE),"")</f>
        <v/>
      </c>
      <c r="V264" s="17"/>
      <c r="W264" s="17" t="str">
        <f>IF(入力シート!E271="","",入力シート!E271)</f>
        <v/>
      </c>
      <c r="X264" s="17"/>
      <c r="Y264" s="17"/>
      <c r="Z264" s="17"/>
      <c r="AA264" s="17"/>
      <c r="AB264" s="17"/>
      <c r="AC264" s="17" t="s">
        <v>33</v>
      </c>
    </row>
    <row r="265" spans="1:29">
      <c r="A265" s="17">
        <v>264</v>
      </c>
      <c r="B265" s="17"/>
      <c r="C265" s="17" t="str">
        <f>IF(入力シート!B272="","",入力シート!B272)</f>
        <v/>
      </c>
      <c r="D265" s="15" t="str">
        <f>IF(入力シート!C272="","",VLOOKUP(入力シート!C272,コード表!$B$2:$D$28,2,FALSE))</f>
        <v/>
      </c>
      <c r="E265" s="15" t="str">
        <f>IF(入力シート!C272="","",VLOOKUP(入力シート!C272,コード表!$B$2:$D$28,3,FALSE))</f>
        <v/>
      </c>
      <c r="F265" s="17"/>
      <c r="G265" s="17" t="str">
        <f>IF(入力シート!D272="","",入力シート!D272)</f>
        <v/>
      </c>
      <c r="H265" s="17" t="str">
        <f>IF(入力シート!F272="","",入力シート!F272)</f>
        <v/>
      </c>
      <c r="I265" s="17" t="str">
        <f>IF(入力シート!G272="","",入力シート!G272)</f>
        <v/>
      </c>
      <c r="J265" s="17" t="str">
        <f>IF(入力シート!H272="","",入力シート!H272)</f>
        <v/>
      </c>
      <c r="K265" s="17"/>
      <c r="L265" s="17"/>
      <c r="M265" s="17"/>
      <c r="N265" s="15" t="str">
        <f>入力シート!I272&amp;"　"&amp;入力シート!J272</f>
        <v>　</v>
      </c>
      <c r="O265" s="15" t="str">
        <f>入力シート!K272&amp;"　"&amp;入力シート!L272</f>
        <v>　</v>
      </c>
      <c r="P265" s="17"/>
      <c r="Q265" s="17">
        <v>28</v>
      </c>
      <c r="R265" s="17" t="str">
        <f>IFERROR(VLOOKUP(入力シート!M272,コード表!$M$2:$N$6,2,FALSE),"")</f>
        <v/>
      </c>
      <c r="S265" s="17">
        <f>入力シート!N272</f>
        <v>0</v>
      </c>
      <c r="T265" s="17">
        <f>入力シート!O272</f>
        <v>0</v>
      </c>
      <c r="U265" s="17" t="str">
        <f>IFERROR(VLOOKUP(T265,コード表!$H$3:$I$59,2,FALSE),"")</f>
        <v/>
      </c>
      <c r="V265" s="17"/>
      <c r="W265" s="17" t="str">
        <f>IF(入力シート!E272="","",入力シート!E272)</f>
        <v/>
      </c>
      <c r="X265" s="17"/>
      <c r="Y265" s="17"/>
      <c r="Z265" s="17"/>
      <c r="AA265" s="17"/>
      <c r="AB265" s="17"/>
      <c r="AC265" s="17" t="s">
        <v>33</v>
      </c>
    </row>
    <row r="266" spans="1:29">
      <c r="A266" s="17">
        <v>265</v>
      </c>
      <c r="B266" s="17"/>
      <c r="C266" s="17" t="str">
        <f>IF(入力シート!B273="","",入力シート!B273)</f>
        <v/>
      </c>
      <c r="D266" s="15" t="str">
        <f>IF(入力シート!C273="","",VLOOKUP(入力シート!C273,コード表!$B$2:$D$28,2,FALSE))</f>
        <v/>
      </c>
      <c r="E266" s="15" t="str">
        <f>IF(入力シート!C273="","",VLOOKUP(入力シート!C273,コード表!$B$2:$D$28,3,FALSE))</f>
        <v/>
      </c>
      <c r="F266" s="17"/>
      <c r="G266" s="17" t="str">
        <f>IF(入力シート!D273="","",入力シート!D273)</f>
        <v/>
      </c>
      <c r="H266" s="17" t="str">
        <f>IF(入力シート!F273="","",入力シート!F273)</f>
        <v/>
      </c>
      <c r="I266" s="17" t="str">
        <f>IF(入力シート!G273="","",入力シート!G273)</f>
        <v/>
      </c>
      <c r="J266" s="17" t="str">
        <f>IF(入力シート!H273="","",入力シート!H273)</f>
        <v/>
      </c>
      <c r="K266" s="17"/>
      <c r="L266" s="17"/>
      <c r="M266" s="17"/>
      <c r="N266" s="15" t="str">
        <f>入力シート!I273&amp;"　"&amp;入力シート!J273</f>
        <v>　</v>
      </c>
      <c r="O266" s="15" t="str">
        <f>入力シート!K273&amp;"　"&amp;入力シート!L273</f>
        <v>　</v>
      </c>
      <c r="P266" s="17"/>
      <c r="Q266" s="17">
        <v>28</v>
      </c>
      <c r="R266" s="17" t="str">
        <f>IFERROR(VLOOKUP(入力シート!M273,コード表!$M$2:$N$6,2,FALSE),"")</f>
        <v/>
      </c>
      <c r="S266" s="17">
        <f>入力シート!N273</f>
        <v>0</v>
      </c>
      <c r="T266" s="17">
        <f>入力シート!O273</f>
        <v>0</v>
      </c>
      <c r="U266" s="17" t="str">
        <f>IFERROR(VLOOKUP(T266,コード表!$H$3:$I$59,2,FALSE),"")</f>
        <v/>
      </c>
      <c r="V266" s="17"/>
      <c r="W266" s="17" t="str">
        <f>IF(入力シート!E273="","",入力シート!E273)</f>
        <v/>
      </c>
      <c r="X266" s="17"/>
      <c r="Y266" s="17"/>
      <c r="Z266" s="17"/>
      <c r="AA266" s="17"/>
      <c r="AB266" s="17"/>
      <c r="AC266" s="17" t="s">
        <v>33</v>
      </c>
    </row>
    <row r="267" spans="1:29">
      <c r="A267" s="17">
        <v>266</v>
      </c>
      <c r="B267" s="17"/>
      <c r="C267" s="17" t="str">
        <f>IF(入力シート!B274="","",入力シート!B274)</f>
        <v/>
      </c>
      <c r="D267" s="15" t="str">
        <f>IF(入力シート!C274="","",VLOOKUP(入力シート!C274,コード表!$B$2:$D$28,2,FALSE))</f>
        <v/>
      </c>
      <c r="E267" s="15" t="str">
        <f>IF(入力シート!C274="","",VLOOKUP(入力シート!C274,コード表!$B$2:$D$28,3,FALSE))</f>
        <v/>
      </c>
      <c r="F267" s="17"/>
      <c r="G267" s="17" t="str">
        <f>IF(入力シート!D274="","",入力シート!D274)</f>
        <v/>
      </c>
      <c r="H267" s="17" t="str">
        <f>IF(入力シート!F274="","",入力シート!F274)</f>
        <v/>
      </c>
      <c r="I267" s="17" t="str">
        <f>IF(入力シート!G274="","",入力シート!G274)</f>
        <v/>
      </c>
      <c r="J267" s="17" t="str">
        <f>IF(入力シート!H274="","",入力シート!H274)</f>
        <v/>
      </c>
      <c r="K267" s="17"/>
      <c r="L267" s="17"/>
      <c r="M267" s="17"/>
      <c r="N267" s="15" t="str">
        <f>入力シート!I274&amp;"　"&amp;入力シート!J274</f>
        <v>　</v>
      </c>
      <c r="O267" s="15" t="str">
        <f>入力シート!K274&amp;"　"&amp;入力シート!L274</f>
        <v>　</v>
      </c>
      <c r="P267" s="17"/>
      <c r="Q267" s="17">
        <v>28</v>
      </c>
      <c r="R267" s="17" t="str">
        <f>IFERROR(VLOOKUP(入力シート!M274,コード表!$M$2:$N$6,2,FALSE),"")</f>
        <v/>
      </c>
      <c r="S267" s="17">
        <f>入力シート!N274</f>
        <v>0</v>
      </c>
      <c r="T267" s="17">
        <f>入力シート!O274</f>
        <v>0</v>
      </c>
      <c r="U267" s="17" t="str">
        <f>IFERROR(VLOOKUP(T267,コード表!$H$3:$I$59,2,FALSE),"")</f>
        <v/>
      </c>
      <c r="V267" s="17"/>
      <c r="W267" s="17" t="str">
        <f>IF(入力シート!E274="","",入力シート!E274)</f>
        <v/>
      </c>
      <c r="X267" s="17"/>
      <c r="Y267" s="17"/>
      <c r="Z267" s="17"/>
      <c r="AA267" s="17"/>
      <c r="AB267" s="17"/>
      <c r="AC267" s="17" t="s">
        <v>33</v>
      </c>
    </row>
    <row r="268" spans="1:29">
      <c r="A268" s="17">
        <v>267</v>
      </c>
      <c r="B268" s="17"/>
      <c r="C268" s="17" t="str">
        <f>IF(入力シート!B275="","",入力シート!B275)</f>
        <v/>
      </c>
      <c r="D268" s="15" t="str">
        <f>IF(入力シート!C275="","",VLOOKUP(入力シート!C275,コード表!$B$2:$D$28,2,FALSE))</f>
        <v/>
      </c>
      <c r="E268" s="15" t="str">
        <f>IF(入力シート!C275="","",VLOOKUP(入力シート!C275,コード表!$B$2:$D$28,3,FALSE))</f>
        <v/>
      </c>
      <c r="F268" s="17"/>
      <c r="G268" s="17" t="str">
        <f>IF(入力シート!D275="","",入力シート!D275)</f>
        <v/>
      </c>
      <c r="H268" s="17" t="str">
        <f>IF(入力シート!F275="","",入力シート!F275)</f>
        <v/>
      </c>
      <c r="I268" s="17" t="str">
        <f>IF(入力シート!G275="","",入力シート!G275)</f>
        <v/>
      </c>
      <c r="J268" s="17" t="str">
        <f>IF(入力シート!H275="","",入力シート!H275)</f>
        <v/>
      </c>
      <c r="K268" s="17"/>
      <c r="L268" s="17"/>
      <c r="M268" s="17"/>
      <c r="N268" s="15" t="str">
        <f>入力シート!I275&amp;"　"&amp;入力シート!J275</f>
        <v>　</v>
      </c>
      <c r="O268" s="15" t="str">
        <f>入力シート!K275&amp;"　"&amp;入力シート!L275</f>
        <v>　</v>
      </c>
      <c r="P268" s="17"/>
      <c r="Q268" s="17">
        <v>28</v>
      </c>
      <c r="R268" s="17" t="str">
        <f>IFERROR(VLOOKUP(入力シート!M275,コード表!$M$2:$N$6,2,FALSE),"")</f>
        <v/>
      </c>
      <c r="S268" s="17">
        <f>入力シート!N275</f>
        <v>0</v>
      </c>
      <c r="T268" s="17">
        <f>入力シート!O275</f>
        <v>0</v>
      </c>
      <c r="U268" s="17" t="str">
        <f>IFERROR(VLOOKUP(T268,コード表!$H$3:$I$59,2,FALSE),"")</f>
        <v/>
      </c>
      <c r="V268" s="17"/>
      <c r="W268" s="17" t="str">
        <f>IF(入力シート!E275="","",入力シート!E275)</f>
        <v/>
      </c>
      <c r="X268" s="17"/>
      <c r="Y268" s="17"/>
      <c r="Z268" s="17"/>
      <c r="AA268" s="17"/>
      <c r="AB268" s="17"/>
      <c r="AC268" s="17" t="s">
        <v>33</v>
      </c>
    </row>
    <row r="269" spans="1:29">
      <c r="A269" s="17">
        <v>268</v>
      </c>
      <c r="B269" s="17"/>
      <c r="C269" s="17" t="str">
        <f>IF(入力シート!B276="","",入力シート!B276)</f>
        <v/>
      </c>
      <c r="D269" s="15" t="str">
        <f>IF(入力シート!C276="","",VLOOKUP(入力シート!C276,コード表!$B$2:$D$28,2,FALSE))</f>
        <v/>
      </c>
      <c r="E269" s="15" t="str">
        <f>IF(入力シート!C276="","",VLOOKUP(入力シート!C276,コード表!$B$2:$D$28,3,FALSE))</f>
        <v/>
      </c>
      <c r="F269" s="17"/>
      <c r="G269" s="17" t="str">
        <f>IF(入力シート!D276="","",入力シート!D276)</f>
        <v/>
      </c>
      <c r="H269" s="17" t="str">
        <f>IF(入力シート!F276="","",入力シート!F276)</f>
        <v/>
      </c>
      <c r="I269" s="17" t="str">
        <f>IF(入力シート!G276="","",入力シート!G276)</f>
        <v/>
      </c>
      <c r="J269" s="17" t="str">
        <f>IF(入力シート!H276="","",入力シート!H276)</f>
        <v/>
      </c>
      <c r="K269" s="17"/>
      <c r="L269" s="17"/>
      <c r="M269" s="17"/>
      <c r="N269" s="15" t="str">
        <f>入力シート!I276&amp;"　"&amp;入力シート!J276</f>
        <v>　</v>
      </c>
      <c r="O269" s="15" t="str">
        <f>入力シート!K276&amp;"　"&amp;入力シート!L276</f>
        <v>　</v>
      </c>
      <c r="P269" s="17"/>
      <c r="Q269" s="17">
        <v>28</v>
      </c>
      <c r="R269" s="17" t="str">
        <f>IFERROR(VLOOKUP(入力シート!M276,コード表!$M$2:$N$6,2,FALSE),"")</f>
        <v/>
      </c>
      <c r="S269" s="17">
        <f>入力シート!N276</f>
        <v>0</v>
      </c>
      <c r="T269" s="17">
        <f>入力シート!O276</f>
        <v>0</v>
      </c>
      <c r="U269" s="17" t="str">
        <f>IFERROR(VLOOKUP(T269,コード表!$H$3:$I$59,2,FALSE),"")</f>
        <v/>
      </c>
      <c r="V269" s="17"/>
      <c r="W269" s="17" t="str">
        <f>IF(入力シート!E276="","",入力シート!E276)</f>
        <v/>
      </c>
      <c r="X269" s="17"/>
      <c r="Y269" s="17"/>
      <c r="Z269" s="17"/>
      <c r="AA269" s="17"/>
      <c r="AB269" s="17"/>
      <c r="AC269" s="17" t="s">
        <v>33</v>
      </c>
    </row>
    <row r="270" spans="1:29">
      <c r="A270" s="17">
        <v>269</v>
      </c>
      <c r="B270" s="17"/>
      <c r="C270" s="17" t="str">
        <f>IF(入力シート!B277="","",入力シート!B277)</f>
        <v/>
      </c>
      <c r="D270" s="15" t="str">
        <f>IF(入力シート!C277="","",VLOOKUP(入力シート!C277,コード表!$B$2:$D$28,2,FALSE))</f>
        <v/>
      </c>
      <c r="E270" s="15" t="str">
        <f>IF(入力シート!C277="","",VLOOKUP(入力シート!C277,コード表!$B$2:$D$28,3,FALSE))</f>
        <v/>
      </c>
      <c r="F270" s="17"/>
      <c r="G270" s="17" t="str">
        <f>IF(入力シート!D277="","",入力シート!D277)</f>
        <v/>
      </c>
      <c r="H270" s="17" t="str">
        <f>IF(入力シート!F277="","",入力シート!F277)</f>
        <v/>
      </c>
      <c r="I270" s="17" t="str">
        <f>IF(入力シート!G277="","",入力シート!G277)</f>
        <v/>
      </c>
      <c r="J270" s="17" t="str">
        <f>IF(入力シート!H277="","",入力シート!H277)</f>
        <v/>
      </c>
      <c r="K270" s="17"/>
      <c r="L270" s="17"/>
      <c r="M270" s="17"/>
      <c r="N270" s="15" t="str">
        <f>入力シート!I277&amp;"　"&amp;入力シート!J277</f>
        <v>　</v>
      </c>
      <c r="O270" s="15" t="str">
        <f>入力シート!K277&amp;"　"&amp;入力シート!L277</f>
        <v>　</v>
      </c>
      <c r="P270" s="17"/>
      <c r="Q270" s="17">
        <v>28</v>
      </c>
      <c r="R270" s="17" t="str">
        <f>IFERROR(VLOOKUP(入力シート!M277,コード表!$M$2:$N$6,2,FALSE),"")</f>
        <v/>
      </c>
      <c r="S270" s="17">
        <f>入力シート!N277</f>
        <v>0</v>
      </c>
      <c r="T270" s="17">
        <f>入力シート!O277</f>
        <v>0</v>
      </c>
      <c r="U270" s="17" t="str">
        <f>IFERROR(VLOOKUP(T270,コード表!$H$3:$I$59,2,FALSE),"")</f>
        <v/>
      </c>
      <c r="V270" s="17"/>
      <c r="W270" s="17" t="str">
        <f>IF(入力シート!E277="","",入力シート!E277)</f>
        <v/>
      </c>
      <c r="X270" s="17"/>
      <c r="Y270" s="17"/>
      <c r="Z270" s="17"/>
      <c r="AA270" s="17"/>
      <c r="AB270" s="17"/>
      <c r="AC270" s="17" t="s">
        <v>33</v>
      </c>
    </row>
    <row r="271" spans="1:29">
      <c r="A271" s="17">
        <v>270</v>
      </c>
      <c r="B271" s="17"/>
      <c r="C271" s="17" t="str">
        <f>IF(入力シート!B278="","",入力シート!B278)</f>
        <v/>
      </c>
      <c r="D271" s="15" t="str">
        <f>IF(入力シート!C278="","",VLOOKUP(入力シート!C278,コード表!$B$2:$D$28,2,FALSE))</f>
        <v/>
      </c>
      <c r="E271" s="15" t="str">
        <f>IF(入力シート!C278="","",VLOOKUP(入力シート!C278,コード表!$B$2:$D$28,3,FALSE))</f>
        <v/>
      </c>
      <c r="F271" s="17"/>
      <c r="G271" s="17" t="str">
        <f>IF(入力シート!D278="","",入力シート!D278)</f>
        <v/>
      </c>
      <c r="H271" s="17" t="str">
        <f>IF(入力シート!F278="","",入力シート!F278)</f>
        <v/>
      </c>
      <c r="I271" s="17" t="str">
        <f>IF(入力シート!G278="","",入力シート!G278)</f>
        <v/>
      </c>
      <c r="J271" s="17" t="str">
        <f>IF(入力シート!H278="","",入力シート!H278)</f>
        <v/>
      </c>
      <c r="K271" s="17"/>
      <c r="L271" s="17"/>
      <c r="M271" s="17"/>
      <c r="N271" s="15" t="str">
        <f>入力シート!I278&amp;"　"&amp;入力シート!J278</f>
        <v>　</v>
      </c>
      <c r="O271" s="15" t="str">
        <f>入力シート!K278&amp;"　"&amp;入力シート!L278</f>
        <v>　</v>
      </c>
      <c r="P271" s="17"/>
      <c r="Q271" s="17">
        <v>28</v>
      </c>
      <c r="R271" s="17" t="str">
        <f>IFERROR(VLOOKUP(入力シート!M278,コード表!$M$2:$N$6,2,FALSE),"")</f>
        <v/>
      </c>
      <c r="S271" s="17">
        <f>入力シート!N278</f>
        <v>0</v>
      </c>
      <c r="T271" s="17">
        <f>入力シート!O278</f>
        <v>0</v>
      </c>
      <c r="U271" s="17" t="str">
        <f>IFERROR(VLOOKUP(T271,コード表!$H$3:$I$59,2,FALSE),"")</f>
        <v/>
      </c>
      <c r="V271" s="17"/>
      <c r="W271" s="17" t="str">
        <f>IF(入力シート!E278="","",入力シート!E278)</f>
        <v/>
      </c>
      <c r="X271" s="17"/>
      <c r="Y271" s="17"/>
      <c r="Z271" s="17"/>
      <c r="AA271" s="17"/>
      <c r="AB271" s="17"/>
      <c r="AC271" s="17" t="s">
        <v>33</v>
      </c>
    </row>
    <row r="272" spans="1:29">
      <c r="A272" s="17">
        <v>271</v>
      </c>
      <c r="B272" s="17"/>
      <c r="C272" s="17" t="str">
        <f>IF(入力シート!B279="","",入力シート!B279)</f>
        <v/>
      </c>
      <c r="D272" s="15" t="str">
        <f>IF(入力シート!C279="","",VLOOKUP(入力シート!C279,コード表!$B$2:$D$28,2,FALSE))</f>
        <v/>
      </c>
      <c r="E272" s="15" t="str">
        <f>IF(入力シート!C279="","",VLOOKUP(入力シート!C279,コード表!$B$2:$D$28,3,FALSE))</f>
        <v/>
      </c>
      <c r="F272" s="17"/>
      <c r="G272" s="17" t="str">
        <f>IF(入力シート!D279="","",入力シート!D279)</f>
        <v/>
      </c>
      <c r="H272" s="17" t="str">
        <f>IF(入力シート!F279="","",入力シート!F279)</f>
        <v/>
      </c>
      <c r="I272" s="17" t="str">
        <f>IF(入力シート!G279="","",入力シート!G279)</f>
        <v/>
      </c>
      <c r="J272" s="17" t="str">
        <f>IF(入力シート!H279="","",入力シート!H279)</f>
        <v/>
      </c>
      <c r="K272" s="17"/>
      <c r="L272" s="17"/>
      <c r="M272" s="17"/>
      <c r="N272" s="15" t="str">
        <f>入力シート!I279&amp;"　"&amp;入力シート!J279</f>
        <v>　</v>
      </c>
      <c r="O272" s="15" t="str">
        <f>入力シート!K279&amp;"　"&amp;入力シート!L279</f>
        <v>　</v>
      </c>
      <c r="P272" s="17"/>
      <c r="Q272" s="17">
        <v>28</v>
      </c>
      <c r="R272" s="17" t="str">
        <f>IFERROR(VLOOKUP(入力シート!M279,コード表!$M$2:$N$6,2,FALSE),"")</f>
        <v/>
      </c>
      <c r="S272" s="17">
        <f>入力シート!N279</f>
        <v>0</v>
      </c>
      <c r="T272" s="17">
        <f>入力シート!O279</f>
        <v>0</v>
      </c>
      <c r="U272" s="17" t="str">
        <f>IFERROR(VLOOKUP(T272,コード表!$H$3:$I$59,2,FALSE),"")</f>
        <v/>
      </c>
      <c r="V272" s="17"/>
      <c r="W272" s="17" t="str">
        <f>IF(入力シート!E279="","",入力シート!E279)</f>
        <v/>
      </c>
      <c r="X272" s="17"/>
      <c r="Y272" s="17"/>
      <c r="Z272" s="17"/>
      <c r="AA272" s="17"/>
      <c r="AB272" s="17"/>
      <c r="AC272" s="17" t="s">
        <v>33</v>
      </c>
    </row>
    <row r="273" spans="1:29">
      <c r="A273" s="17">
        <v>272</v>
      </c>
      <c r="B273" s="17"/>
      <c r="C273" s="17" t="str">
        <f>IF(入力シート!B280="","",入力シート!B280)</f>
        <v/>
      </c>
      <c r="D273" s="15" t="str">
        <f>IF(入力シート!C280="","",VLOOKUP(入力シート!C280,コード表!$B$2:$D$28,2,FALSE))</f>
        <v/>
      </c>
      <c r="E273" s="15" t="str">
        <f>IF(入力シート!C280="","",VLOOKUP(入力シート!C280,コード表!$B$2:$D$28,3,FALSE))</f>
        <v/>
      </c>
      <c r="F273" s="17"/>
      <c r="G273" s="17" t="str">
        <f>IF(入力シート!D280="","",入力シート!D280)</f>
        <v/>
      </c>
      <c r="H273" s="17" t="str">
        <f>IF(入力シート!F280="","",入力シート!F280)</f>
        <v/>
      </c>
      <c r="I273" s="17" t="str">
        <f>IF(入力シート!G280="","",入力シート!G280)</f>
        <v/>
      </c>
      <c r="J273" s="17" t="str">
        <f>IF(入力シート!H280="","",入力シート!H280)</f>
        <v/>
      </c>
      <c r="K273" s="17"/>
      <c r="L273" s="17"/>
      <c r="M273" s="17"/>
      <c r="N273" s="15" t="str">
        <f>入力シート!I280&amp;"　"&amp;入力シート!J280</f>
        <v>　</v>
      </c>
      <c r="O273" s="15" t="str">
        <f>入力シート!K280&amp;"　"&amp;入力シート!L280</f>
        <v>　</v>
      </c>
      <c r="P273" s="17"/>
      <c r="Q273" s="17">
        <v>28</v>
      </c>
      <c r="R273" s="17" t="str">
        <f>IFERROR(VLOOKUP(入力シート!M280,コード表!$M$2:$N$6,2,FALSE),"")</f>
        <v/>
      </c>
      <c r="S273" s="17">
        <f>入力シート!N280</f>
        <v>0</v>
      </c>
      <c r="T273" s="17">
        <f>入力シート!O280</f>
        <v>0</v>
      </c>
      <c r="U273" s="17" t="str">
        <f>IFERROR(VLOOKUP(T273,コード表!$H$3:$I$59,2,FALSE),"")</f>
        <v/>
      </c>
      <c r="V273" s="17"/>
      <c r="W273" s="17" t="str">
        <f>IF(入力シート!E280="","",入力シート!E280)</f>
        <v/>
      </c>
      <c r="X273" s="17"/>
      <c r="Y273" s="17"/>
      <c r="Z273" s="17"/>
      <c r="AA273" s="17"/>
      <c r="AB273" s="17"/>
      <c r="AC273" s="17" t="s">
        <v>33</v>
      </c>
    </row>
    <row r="274" spans="1:29">
      <c r="A274" s="17">
        <v>273</v>
      </c>
      <c r="B274" s="17"/>
      <c r="C274" s="17" t="str">
        <f>IF(入力シート!B281="","",入力シート!B281)</f>
        <v/>
      </c>
      <c r="D274" s="15" t="str">
        <f>IF(入力シート!C281="","",VLOOKUP(入力シート!C281,コード表!$B$2:$D$28,2,FALSE))</f>
        <v/>
      </c>
      <c r="E274" s="15" t="str">
        <f>IF(入力シート!C281="","",VLOOKUP(入力シート!C281,コード表!$B$2:$D$28,3,FALSE))</f>
        <v/>
      </c>
      <c r="F274" s="17"/>
      <c r="G274" s="17" t="str">
        <f>IF(入力シート!D281="","",入力シート!D281)</f>
        <v/>
      </c>
      <c r="H274" s="17" t="str">
        <f>IF(入力シート!F281="","",入力シート!F281)</f>
        <v/>
      </c>
      <c r="I274" s="17" t="str">
        <f>IF(入力シート!G281="","",入力シート!G281)</f>
        <v/>
      </c>
      <c r="J274" s="17" t="str">
        <f>IF(入力シート!H281="","",入力シート!H281)</f>
        <v/>
      </c>
      <c r="K274" s="17"/>
      <c r="L274" s="17"/>
      <c r="M274" s="17"/>
      <c r="N274" s="15" t="str">
        <f>入力シート!I281&amp;"　"&amp;入力シート!J281</f>
        <v>　</v>
      </c>
      <c r="O274" s="15" t="str">
        <f>入力シート!K281&amp;"　"&amp;入力シート!L281</f>
        <v>　</v>
      </c>
      <c r="P274" s="17"/>
      <c r="Q274" s="17">
        <v>28</v>
      </c>
      <c r="R274" s="17" t="str">
        <f>IFERROR(VLOOKUP(入力シート!M281,コード表!$M$2:$N$6,2,FALSE),"")</f>
        <v/>
      </c>
      <c r="S274" s="17">
        <f>入力シート!N281</f>
        <v>0</v>
      </c>
      <c r="T274" s="17">
        <f>入力シート!O281</f>
        <v>0</v>
      </c>
      <c r="U274" s="17" t="str">
        <f>IFERROR(VLOOKUP(T274,コード表!$H$3:$I$59,2,FALSE),"")</f>
        <v/>
      </c>
      <c r="V274" s="17"/>
      <c r="W274" s="17" t="str">
        <f>IF(入力シート!E281="","",入力シート!E281)</f>
        <v/>
      </c>
      <c r="X274" s="17"/>
      <c r="Y274" s="17"/>
      <c r="Z274" s="17"/>
      <c r="AA274" s="17"/>
      <c r="AB274" s="17"/>
      <c r="AC274" s="17" t="s">
        <v>33</v>
      </c>
    </row>
    <row r="275" spans="1:29">
      <c r="A275" s="17">
        <v>274</v>
      </c>
      <c r="B275" s="17"/>
      <c r="C275" s="17" t="str">
        <f>IF(入力シート!B282="","",入力シート!B282)</f>
        <v/>
      </c>
      <c r="D275" s="15" t="str">
        <f>IF(入力シート!C282="","",VLOOKUP(入力シート!C282,コード表!$B$2:$D$28,2,FALSE))</f>
        <v/>
      </c>
      <c r="E275" s="15" t="str">
        <f>IF(入力シート!C282="","",VLOOKUP(入力シート!C282,コード表!$B$2:$D$28,3,FALSE))</f>
        <v/>
      </c>
      <c r="F275" s="17"/>
      <c r="G275" s="17" t="str">
        <f>IF(入力シート!D282="","",入力シート!D282)</f>
        <v/>
      </c>
      <c r="H275" s="17" t="str">
        <f>IF(入力シート!F282="","",入力シート!F282)</f>
        <v/>
      </c>
      <c r="I275" s="17" t="str">
        <f>IF(入力シート!G282="","",入力シート!G282)</f>
        <v/>
      </c>
      <c r="J275" s="17" t="str">
        <f>IF(入力シート!H282="","",入力シート!H282)</f>
        <v/>
      </c>
      <c r="K275" s="17"/>
      <c r="L275" s="17"/>
      <c r="M275" s="17"/>
      <c r="N275" s="15" t="str">
        <f>入力シート!I282&amp;"　"&amp;入力シート!J282</f>
        <v>　</v>
      </c>
      <c r="O275" s="15" t="str">
        <f>入力シート!K282&amp;"　"&amp;入力シート!L282</f>
        <v>　</v>
      </c>
      <c r="P275" s="17"/>
      <c r="Q275" s="17">
        <v>28</v>
      </c>
      <c r="R275" s="17" t="str">
        <f>IFERROR(VLOOKUP(入力シート!M282,コード表!$M$2:$N$6,2,FALSE),"")</f>
        <v/>
      </c>
      <c r="S275" s="17">
        <f>入力シート!N282</f>
        <v>0</v>
      </c>
      <c r="T275" s="17">
        <f>入力シート!O282</f>
        <v>0</v>
      </c>
      <c r="U275" s="17" t="str">
        <f>IFERROR(VLOOKUP(T275,コード表!$H$3:$I$59,2,FALSE),"")</f>
        <v/>
      </c>
      <c r="V275" s="17"/>
      <c r="W275" s="17" t="str">
        <f>IF(入力シート!E282="","",入力シート!E282)</f>
        <v/>
      </c>
      <c r="X275" s="17"/>
      <c r="Y275" s="17"/>
      <c r="Z275" s="17"/>
      <c r="AA275" s="17"/>
      <c r="AB275" s="17"/>
      <c r="AC275" s="17" t="s">
        <v>33</v>
      </c>
    </row>
    <row r="276" spans="1:29">
      <c r="A276" s="17">
        <v>275</v>
      </c>
      <c r="B276" s="17"/>
      <c r="C276" s="17" t="str">
        <f>IF(入力シート!B283="","",入力シート!B283)</f>
        <v/>
      </c>
      <c r="D276" s="15" t="str">
        <f>IF(入力シート!C283="","",VLOOKUP(入力シート!C283,コード表!$B$2:$D$28,2,FALSE))</f>
        <v/>
      </c>
      <c r="E276" s="15" t="str">
        <f>IF(入力シート!C283="","",VLOOKUP(入力シート!C283,コード表!$B$2:$D$28,3,FALSE))</f>
        <v/>
      </c>
      <c r="F276" s="17"/>
      <c r="G276" s="17" t="str">
        <f>IF(入力シート!D283="","",入力シート!D283)</f>
        <v/>
      </c>
      <c r="H276" s="17" t="str">
        <f>IF(入力シート!F283="","",入力シート!F283)</f>
        <v/>
      </c>
      <c r="I276" s="17" t="str">
        <f>IF(入力シート!G283="","",入力シート!G283)</f>
        <v/>
      </c>
      <c r="J276" s="17" t="str">
        <f>IF(入力シート!H283="","",入力シート!H283)</f>
        <v/>
      </c>
      <c r="K276" s="17"/>
      <c r="L276" s="17"/>
      <c r="M276" s="17"/>
      <c r="N276" s="15" t="str">
        <f>入力シート!I283&amp;"　"&amp;入力シート!J283</f>
        <v>　</v>
      </c>
      <c r="O276" s="15" t="str">
        <f>入力シート!K283&amp;"　"&amp;入力シート!L283</f>
        <v>　</v>
      </c>
      <c r="P276" s="17"/>
      <c r="Q276" s="17">
        <v>28</v>
      </c>
      <c r="R276" s="17" t="str">
        <f>IFERROR(VLOOKUP(入力シート!M283,コード表!$M$2:$N$6,2,FALSE),"")</f>
        <v/>
      </c>
      <c r="S276" s="17">
        <f>入力シート!N283</f>
        <v>0</v>
      </c>
      <c r="T276" s="17">
        <f>入力シート!O283</f>
        <v>0</v>
      </c>
      <c r="U276" s="17" t="str">
        <f>IFERROR(VLOOKUP(T276,コード表!$H$3:$I$59,2,FALSE),"")</f>
        <v/>
      </c>
      <c r="V276" s="17"/>
      <c r="W276" s="17" t="str">
        <f>IF(入力シート!E283="","",入力シート!E283)</f>
        <v/>
      </c>
      <c r="X276" s="17"/>
      <c r="Y276" s="17"/>
      <c r="Z276" s="17"/>
      <c r="AA276" s="17"/>
      <c r="AB276" s="17"/>
      <c r="AC276" s="17" t="s">
        <v>33</v>
      </c>
    </row>
    <row r="277" spans="1:29">
      <c r="A277" s="17">
        <v>276</v>
      </c>
      <c r="B277" s="17"/>
      <c r="C277" s="17" t="str">
        <f>IF(入力シート!B284="","",入力シート!B284)</f>
        <v/>
      </c>
      <c r="D277" s="15" t="str">
        <f>IF(入力シート!C284="","",VLOOKUP(入力シート!C284,コード表!$B$2:$D$28,2,FALSE))</f>
        <v/>
      </c>
      <c r="E277" s="15" t="str">
        <f>IF(入力シート!C284="","",VLOOKUP(入力シート!C284,コード表!$B$2:$D$28,3,FALSE))</f>
        <v/>
      </c>
      <c r="F277" s="17"/>
      <c r="G277" s="17" t="str">
        <f>IF(入力シート!D284="","",入力シート!D284)</f>
        <v/>
      </c>
      <c r="H277" s="17" t="str">
        <f>IF(入力シート!F284="","",入力シート!F284)</f>
        <v/>
      </c>
      <c r="I277" s="17" t="str">
        <f>IF(入力シート!G284="","",入力シート!G284)</f>
        <v/>
      </c>
      <c r="J277" s="17" t="str">
        <f>IF(入力シート!H284="","",入力シート!H284)</f>
        <v/>
      </c>
      <c r="K277" s="17"/>
      <c r="L277" s="17"/>
      <c r="M277" s="17"/>
      <c r="N277" s="15" t="str">
        <f>入力シート!I284&amp;"　"&amp;入力シート!J284</f>
        <v>　</v>
      </c>
      <c r="O277" s="15" t="str">
        <f>入力シート!K284&amp;"　"&amp;入力シート!L284</f>
        <v>　</v>
      </c>
      <c r="P277" s="17"/>
      <c r="Q277" s="17">
        <v>28</v>
      </c>
      <c r="R277" s="17" t="str">
        <f>IFERROR(VLOOKUP(入力シート!M284,コード表!$M$2:$N$6,2,FALSE),"")</f>
        <v/>
      </c>
      <c r="S277" s="17">
        <f>入力シート!N284</f>
        <v>0</v>
      </c>
      <c r="T277" s="17">
        <f>入力シート!O284</f>
        <v>0</v>
      </c>
      <c r="U277" s="17" t="str">
        <f>IFERROR(VLOOKUP(T277,コード表!$H$3:$I$59,2,FALSE),"")</f>
        <v/>
      </c>
      <c r="V277" s="17"/>
      <c r="W277" s="17" t="str">
        <f>IF(入力シート!E284="","",入力シート!E284)</f>
        <v/>
      </c>
      <c r="X277" s="17"/>
      <c r="Y277" s="17"/>
      <c r="Z277" s="17"/>
      <c r="AA277" s="17"/>
      <c r="AB277" s="17"/>
      <c r="AC277" s="17" t="s">
        <v>33</v>
      </c>
    </row>
    <row r="278" spans="1:29">
      <c r="A278" s="17">
        <v>277</v>
      </c>
      <c r="B278" s="17"/>
      <c r="C278" s="17" t="str">
        <f>IF(入力シート!B285="","",入力シート!B285)</f>
        <v/>
      </c>
      <c r="D278" s="15" t="str">
        <f>IF(入力シート!C285="","",VLOOKUP(入力シート!C285,コード表!$B$2:$D$28,2,FALSE))</f>
        <v/>
      </c>
      <c r="E278" s="15" t="str">
        <f>IF(入力シート!C285="","",VLOOKUP(入力シート!C285,コード表!$B$2:$D$28,3,FALSE))</f>
        <v/>
      </c>
      <c r="F278" s="17"/>
      <c r="G278" s="17" t="str">
        <f>IF(入力シート!D285="","",入力シート!D285)</f>
        <v/>
      </c>
      <c r="H278" s="17" t="str">
        <f>IF(入力シート!F285="","",入力シート!F285)</f>
        <v/>
      </c>
      <c r="I278" s="17" t="str">
        <f>IF(入力シート!G285="","",入力シート!G285)</f>
        <v/>
      </c>
      <c r="J278" s="17" t="str">
        <f>IF(入力シート!H285="","",入力シート!H285)</f>
        <v/>
      </c>
      <c r="K278" s="17"/>
      <c r="L278" s="17"/>
      <c r="M278" s="17"/>
      <c r="N278" s="15" t="str">
        <f>入力シート!I285&amp;"　"&amp;入力シート!J285</f>
        <v>　</v>
      </c>
      <c r="O278" s="15" t="str">
        <f>入力シート!K285&amp;"　"&amp;入力シート!L285</f>
        <v>　</v>
      </c>
      <c r="P278" s="17"/>
      <c r="Q278" s="17">
        <v>28</v>
      </c>
      <c r="R278" s="17" t="str">
        <f>IFERROR(VLOOKUP(入力シート!M285,コード表!$M$2:$N$6,2,FALSE),"")</f>
        <v/>
      </c>
      <c r="S278" s="17">
        <f>入力シート!N285</f>
        <v>0</v>
      </c>
      <c r="T278" s="17">
        <f>入力シート!O285</f>
        <v>0</v>
      </c>
      <c r="U278" s="17" t="str">
        <f>IFERROR(VLOOKUP(T278,コード表!$H$3:$I$59,2,FALSE),"")</f>
        <v/>
      </c>
      <c r="V278" s="17"/>
      <c r="W278" s="17" t="str">
        <f>IF(入力シート!E285="","",入力シート!E285)</f>
        <v/>
      </c>
      <c r="X278" s="17"/>
      <c r="Y278" s="17"/>
      <c r="Z278" s="17"/>
      <c r="AA278" s="17"/>
      <c r="AB278" s="17"/>
      <c r="AC278" s="17" t="s">
        <v>33</v>
      </c>
    </row>
    <row r="279" spans="1:29">
      <c r="A279" s="17">
        <v>278</v>
      </c>
      <c r="B279" s="17"/>
      <c r="C279" s="17" t="str">
        <f>IF(入力シート!B286="","",入力シート!B286)</f>
        <v/>
      </c>
      <c r="D279" s="15" t="str">
        <f>IF(入力シート!C286="","",VLOOKUP(入力シート!C286,コード表!$B$2:$D$28,2,FALSE))</f>
        <v/>
      </c>
      <c r="E279" s="15" t="str">
        <f>IF(入力シート!C286="","",VLOOKUP(入力シート!C286,コード表!$B$2:$D$28,3,FALSE))</f>
        <v/>
      </c>
      <c r="F279" s="17"/>
      <c r="G279" s="17" t="str">
        <f>IF(入力シート!D286="","",入力シート!D286)</f>
        <v/>
      </c>
      <c r="H279" s="17" t="str">
        <f>IF(入力シート!F286="","",入力シート!F286)</f>
        <v/>
      </c>
      <c r="I279" s="17" t="str">
        <f>IF(入力シート!G286="","",入力シート!G286)</f>
        <v/>
      </c>
      <c r="J279" s="17" t="str">
        <f>IF(入力シート!H286="","",入力シート!H286)</f>
        <v/>
      </c>
      <c r="K279" s="17"/>
      <c r="L279" s="17"/>
      <c r="M279" s="17"/>
      <c r="N279" s="15" t="str">
        <f>入力シート!I286&amp;"　"&amp;入力シート!J286</f>
        <v>　</v>
      </c>
      <c r="O279" s="15" t="str">
        <f>入力シート!K286&amp;"　"&amp;入力シート!L286</f>
        <v>　</v>
      </c>
      <c r="P279" s="17"/>
      <c r="Q279" s="17">
        <v>28</v>
      </c>
      <c r="R279" s="17" t="str">
        <f>IFERROR(VLOOKUP(入力シート!M286,コード表!$M$2:$N$6,2,FALSE),"")</f>
        <v/>
      </c>
      <c r="S279" s="17">
        <f>入力シート!N286</f>
        <v>0</v>
      </c>
      <c r="T279" s="17">
        <f>入力シート!O286</f>
        <v>0</v>
      </c>
      <c r="U279" s="17" t="str">
        <f>IFERROR(VLOOKUP(T279,コード表!$H$3:$I$59,2,FALSE),"")</f>
        <v/>
      </c>
      <c r="V279" s="17"/>
      <c r="W279" s="17" t="str">
        <f>IF(入力シート!E286="","",入力シート!E286)</f>
        <v/>
      </c>
      <c r="X279" s="17"/>
      <c r="Y279" s="17"/>
      <c r="Z279" s="17"/>
      <c r="AA279" s="17"/>
      <c r="AB279" s="17"/>
      <c r="AC279" s="17" t="s">
        <v>33</v>
      </c>
    </row>
    <row r="280" spans="1:29">
      <c r="A280" s="17">
        <v>279</v>
      </c>
      <c r="B280" s="17"/>
      <c r="C280" s="17" t="str">
        <f>IF(入力シート!B287="","",入力シート!B287)</f>
        <v/>
      </c>
      <c r="D280" s="15" t="str">
        <f>IF(入力シート!C287="","",VLOOKUP(入力シート!C287,コード表!$B$2:$D$28,2,FALSE))</f>
        <v/>
      </c>
      <c r="E280" s="15" t="str">
        <f>IF(入力シート!C287="","",VLOOKUP(入力シート!C287,コード表!$B$2:$D$28,3,FALSE))</f>
        <v/>
      </c>
      <c r="F280" s="17"/>
      <c r="G280" s="17" t="str">
        <f>IF(入力シート!D287="","",入力シート!D287)</f>
        <v/>
      </c>
      <c r="H280" s="17" t="str">
        <f>IF(入力シート!F287="","",入力シート!F287)</f>
        <v/>
      </c>
      <c r="I280" s="17" t="str">
        <f>IF(入力シート!G287="","",入力シート!G287)</f>
        <v/>
      </c>
      <c r="J280" s="17" t="str">
        <f>IF(入力シート!H287="","",入力シート!H287)</f>
        <v/>
      </c>
      <c r="K280" s="17"/>
      <c r="L280" s="17"/>
      <c r="M280" s="17"/>
      <c r="N280" s="15" t="str">
        <f>入力シート!I287&amp;"　"&amp;入力シート!J287</f>
        <v>　</v>
      </c>
      <c r="O280" s="15" t="str">
        <f>入力シート!K287&amp;"　"&amp;入力シート!L287</f>
        <v>　</v>
      </c>
      <c r="P280" s="17"/>
      <c r="Q280" s="17">
        <v>28</v>
      </c>
      <c r="R280" s="17" t="str">
        <f>IFERROR(VLOOKUP(入力シート!M287,コード表!$M$2:$N$6,2,FALSE),"")</f>
        <v/>
      </c>
      <c r="S280" s="17">
        <f>入力シート!N287</f>
        <v>0</v>
      </c>
      <c r="T280" s="17">
        <f>入力シート!O287</f>
        <v>0</v>
      </c>
      <c r="U280" s="17" t="str">
        <f>IFERROR(VLOOKUP(T280,コード表!$H$3:$I$59,2,FALSE),"")</f>
        <v/>
      </c>
      <c r="V280" s="17"/>
      <c r="W280" s="17" t="str">
        <f>IF(入力シート!E287="","",入力シート!E287)</f>
        <v/>
      </c>
      <c r="X280" s="17"/>
      <c r="Y280" s="17"/>
      <c r="Z280" s="17"/>
      <c r="AA280" s="17"/>
      <c r="AB280" s="17"/>
      <c r="AC280" s="17" t="s">
        <v>33</v>
      </c>
    </row>
    <row r="281" spans="1:29">
      <c r="A281" s="17">
        <v>280</v>
      </c>
      <c r="B281" s="17"/>
      <c r="C281" s="17" t="str">
        <f>IF(入力シート!B288="","",入力シート!B288)</f>
        <v/>
      </c>
      <c r="D281" s="15" t="str">
        <f>IF(入力シート!C288="","",VLOOKUP(入力シート!C288,コード表!$B$2:$D$28,2,FALSE))</f>
        <v/>
      </c>
      <c r="E281" s="15" t="str">
        <f>IF(入力シート!C288="","",VLOOKUP(入力シート!C288,コード表!$B$2:$D$28,3,FALSE))</f>
        <v/>
      </c>
      <c r="F281" s="17"/>
      <c r="G281" s="17" t="str">
        <f>IF(入力シート!D288="","",入力シート!D288)</f>
        <v/>
      </c>
      <c r="H281" s="17" t="str">
        <f>IF(入力シート!F288="","",入力シート!F288)</f>
        <v/>
      </c>
      <c r="I281" s="17" t="str">
        <f>IF(入力シート!G288="","",入力シート!G288)</f>
        <v/>
      </c>
      <c r="J281" s="17" t="str">
        <f>IF(入力シート!H288="","",入力シート!H288)</f>
        <v/>
      </c>
      <c r="K281" s="17"/>
      <c r="L281" s="17"/>
      <c r="M281" s="17"/>
      <c r="N281" s="15" t="str">
        <f>入力シート!I288&amp;"　"&amp;入力シート!J288</f>
        <v>　</v>
      </c>
      <c r="O281" s="15" t="str">
        <f>入力シート!K288&amp;"　"&amp;入力シート!L288</f>
        <v>　</v>
      </c>
      <c r="P281" s="17"/>
      <c r="Q281" s="17">
        <v>28</v>
      </c>
      <c r="R281" s="17" t="str">
        <f>IFERROR(VLOOKUP(入力シート!M288,コード表!$M$2:$N$6,2,FALSE),"")</f>
        <v/>
      </c>
      <c r="S281" s="17">
        <f>入力シート!N288</f>
        <v>0</v>
      </c>
      <c r="T281" s="17">
        <f>入力シート!O288</f>
        <v>0</v>
      </c>
      <c r="U281" s="17" t="str">
        <f>IFERROR(VLOOKUP(T281,コード表!$H$3:$I$59,2,FALSE),"")</f>
        <v/>
      </c>
      <c r="V281" s="17"/>
      <c r="W281" s="17" t="str">
        <f>IF(入力シート!E288="","",入力シート!E288)</f>
        <v/>
      </c>
      <c r="X281" s="17"/>
      <c r="Y281" s="17"/>
      <c r="Z281" s="17"/>
      <c r="AA281" s="17"/>
      <c r="AB281" s="17"/>
      <c r="AC281" s="17" t="s">
        <v>33</v>
      </c>
    </row>
    <row r="282" spans="1:29">
      <c r="A282" s="17">
        <v>281</v>
      </c>
      <c r="B282" s="17"/>
      <c r="C282" s="17" t="str">
        <f>IF(入力シート!B289="","",入力シート!B289)</f>
        <v/>
      </c>
      <c r="D282" s="15" t="str">
        <f>IF(入力シート!C289="","",VLOOKUP(入力シート!C289,コード表!$B$2:$D$28,2,FALSE))</f>
        <v/>
      </c>
      <c r="E282" s="15" t="str">
        <f>IF(入力シート!C289="","",VLOOKUP(入力シート!C289,コード表!$B$2:$D$28,3,FALSE))</f>
        <v/>
      </c>
      <c r="F282" s="17"/>
      <c r="G282" s="17" t="str">
        <f>IF(入力シート!D289="","",入力シート!D289)</f>
        <v/>
      </c>
      <c r="H282" s="17" t="str">
        <f>IF(入力シート!F289="","",入力シート!F289)</f>
        <v/>
      </c>
      <c r="I282" s="17" t="str">
        <f>IF(入力シート!G289="","",入力シート!G289)</f>
        <v/>
      </c>
      <c r="J282" s="17" t="str">
        <f>IF(入力シート!H289="","",入力シート!H289)</f>
        <v/>
      </c>
      <c r="K282" s="17"/>
      <c r="L282" s="17"/>
      <c r="M282" s="17"/>
      <c r="N282" s="15" t="str">
        <f>入力シート!I289&amp;"　"&amp;入力シート!J289</f>
        <v>　</v>
      </c>
      <c r="O282" s="15" t="str">
        <f>入力シート!K289&amp;"　"&amp;入力シート!L289</f>
        <v>　</v>
      </c>
      <c r="P282" s="17"/>
      <c r="Q282" s="17">
        <v>28</v>
      </c>
      <c r="R282" s="17" t="str">
        <f>IFERROR(VLOOKUP(入力シート!M289,コード表!$M$2:$N$6,2,FALSE),"")</f>
        <v/>
      </c>
      <c r="S282" s="17">
        <f>入力シート!N289</f>
        <v>0</v>
      </c>
      <c r="T282" s="17">
        <f>入力シート!O289</f>
        <v>0</v>
      </c>
      <c r="U282" s="17" t="str">
        <f>IFERROR(VLOOKUP(T282,コード表!$H$3:$I$59,2,FALSE),"")</f>
        <v/>
      </c>
      <c r="V282" s="17"/>
      <c r="W282" s="17" t="str">
        <f>IF(入力シート!E289="","",入力シート!E289)</f>
        <v/>
      </c>
      <c r="X282" s="17"/>
      <c r="Y282" s="17"/>
      <c r="Z282" s="17"/>
      <c r="AA282" s="17"/>
      <c r="AB282" s="17"/>
      <c r="AC282" s="17" t="s">
        <v>33</v>
      </c>
    </row>
    <row r="283" spans="1:29">
      <c r="A283" s="17">
        <v>282</v>
      </c>
      <c r="B283" s="17"/>
      <c r="C283" s="17" t="str">
        <f>IF(入力シート!B290="","",入力シート!B290)</f>
        <v/>
      </c>
      <c r="D283" s="15" t="str">
        <f>IF(入力シート!C290="","",VLOOKUP(入力シート!C290,コード表!$B$2:$D$28,2,FALSE))</f>
        <v/>
      </c>
      <c r="E283" s="15" t="str">
        <f>IF(入力シート!C290="","",VLOOKUP(入力シート!C290,コード表!$B$2:$D$28,3,FALSE))</f>
        <v/>
      </c>
      <c r="F283" s="17"/>
      <c r="G283" s="17" t="str">
        <f>IF(入力シート!D290="","",入力シート!D290)</f>
        <v/>
      </c>
      <c r="H283" s="17" t="str">
        <f>IF(入力シート!F290="","",入力シート!F290)</f>
        <v/>
      </c>
      <c r="I283" s="17" t="str">
        <f>IF(入力シート!G290="","",入力シート!G290)</f>
        <v/>
      </c>
      <c r="J283" s="17" t="str">
        <f>IF(入力シート!H290="","",入力シート!H290)</f>
        <v/>
      </c>
      <c r="K283" s="17"/>
      <c r="L283" s="17"/>
      <c r="M283" s="17"/>
      <c r="N283" s="15" t="str">
        <f>入力シート!I290&amp;"　"&amp;入力シート!J290</f>
        <v>　</v>
      </c>
      <c r="O283" s="15" t="str">
        <f>入力シート!K290&amp;"　"&amp;入力シート!L290</f>
        <v>　</v>
      </c>
      <c r="P283" s="17"/>
      <c r="Q283" s="17">
        <v>28</v>
      </c>
      <c r="R283" s="17" t="str">
        <f>IFERROR(VLOOKUP(入力シート!M290,コード表!$M$2:$N$6,2,FALSE),"")</f>
        <v/>
      </c>
      <c r="S283" s="17">
        <f>入力シート!N290</f>
        <v>0</v>
      </c>
      <c r="T283" s="17">
        <f>入力シート!O290</f>
        <v>0</v>
      </c>
      <c r="U283" s="17" t="str">
        <f>IFERROR(VLOOKUP(T283,コード表!$H$3:$I$59,2,FALSE),"")</f>
        <v/>
      </c>
      <c r="V283" s="17"/>
      <c r="W283" s="17" t="str">
        <f>IF(入力シート!E290="","",入力シート!E290)</f>
        <v/>
      </c>
      <c r="X283" s="17"/>
      <c r="Y283" s="17"/>
      <c r="Z283" s="17"/>
      <c r="AA283" s="17"/>
      <c r="AB283" s="17"/>
      <c r="AC283" s="17" t="s">
        <v>33</v>
      </c>
    </row>
    <row r="284" spans="1:29">
      <c r="A284" s="17">
        <v>283</v>
      </c>
      <c r="B284" s="17"/>
      <c r="C284" s="17" t="str">
        <f>IF(入力シート!B291="","",入力シート!B291)</f>
        <v/>
      </c>
      <c r="D284" s="15" t="str">
        <f>IF(入力シート!C291="","",VLOOKUP(入力シート!C291,コード表!$B$2:$D$28,2,FALSE))</f>
        <v/>
      </c>
      <c r="E284" s="15" t="str">
        <f>IF(入力シート!C291="","",VLOOKUP(入力シート!C291,コード表!$B$2:$D$28,3,FALSE))</f>
        <v/>
      </c>
      <c r="F284" s="17"/>
      <c r="G284" s="17" t="str">
        <f>IF(入力シート!D291="","",入力シート!D291)</f>
        <v/>
      </c>
      <c r="H284" s="17" t="str">
        <f>IF(入力シート!F291="","",入力シート!F291)</f>
        <v/>
      </c>
      <c r="I284" s="17" t="str">
        <f>IF(入力シート!G291="","",入力シート!G291)</f>
        <v/>
      </c>
      <c r="J284" s="17" t="str">
        <f>IF(入力シート!H291="","",入力シート!H291)</f>
        <v/>
      </c>
      <c r="K284" s="17"/>
      <c r="L284" s="17"/>
      <c r="M284" s="17"/>
      <c r="N284" s="15" t="str">
        <f>入力シート!I291&amp;"　"&amp;入力シート!J291</f>
        <v>　</v>
      </c>
      <c r="O284" s="15" t="str">
        <f>入力シート!K291&amp;"　"&amp;入力シート!L291</f>
        <v>　</v>
      </c>
      <c r="P284" s="17"/>
      <c r="Q284" s="17">
        <v>28</v>
      </c>
      <c r="R284" s="17" t="str">
        <f>IFERROR(VLOOKUP(入力シート!M291,コード表!$M$2:$N$6,2,FALSE),"")</f>
        <v/>
      </c>
      <c r="S284" s="17">
        <f>入力シート!N291</f>
        <v>0</v>
      </c>
      <c r="T284" s="17">
        <f>入力シート!O291</f>
        <v>0</v>
      </c>
      <c r="U284" s="17" t="str">
        <f>IFERROR(VLOOKUP(T284,コード表!$H$3:$I$59,2,FALSE),"")</f>
        <v/>
      </c>
      <c r="V284" s="17"/>
      <c r="W284" s="17" t="str">
        <f>IF(入力シート!E291="","",入力シート!E291)</f>
        <v/>
      </c>
      <c r="X284" s="17"/>
      <c r="Y284" s="17"/>
      <c r="Z284" s="17"/>
      <c r="AA284" s="17"/>
      <c r="AB284" s="17"/>
      <c r="AC284" s="17" t="s">
        <v>33</v>
      </c>
    </row>
    <row r="285" spans="1:29">
      <c r="A285" s="17">
        <v>284</v>
      </c>
      <c r="B285" s="17"/>
      <c r="C285" s="17" t="str">
        <f>IF(入力シート!B292="","",入力シート!B292)</f>
        <v/>
      </c>
      <c r="D285" s="15" t="str">
        <f>IF(入力シート!C292="","",VLOOKUP(入力シート!C292,コード表!$B$2:$D$28,2,FALSE))</f>
        <v/>
      </c>
      <c r="E285" s="15" t="str">
        <f>IF(入力シート!C292="","",VLOOKUP(入力シート!C292,コード表!$B$2:$D$28,3,FALSE))</f>
        <v/>
      </c>
      <c r="F285" s="17"/>
      <c r="G285" s="17" t="str">
        <f>IF(入力シート!D292="","",入力シート!D292)</f>
        <v/>
      </c>
      <c r="H285" s="17" t="str">
        <f>IF(入力シート!F292="","",入力シート!F292)</f>
        <v/>
      </c>
      <c r="I285" s="17" t="str">
        <f>IF(入力シート!G292="","",入力シート!G292)</f>
        <v/>
      </c>
      <c r="J285" s="17" t="str">
        <f>IF(入力シート!H292="","",入力シート!H292)</f>
        <v/>
      </c>
      <c r="K285" s="17"/>
      <c r="L285" s="17"/>
      <c r="M285" s="17"/>
      <c r="N285" s="15" t="str">
        <f>入力シート!I292&amp;"　"&amp;入力シート!J292</f>
        <v>　</v>
      </c>
      <c r="O285" s="15" t="str">
        <f>入力シート!K292&amp;"　"&amp;入力シート!L292</f>
        <v>　</v>
      </c>
      <c r="P285" s="17"/>
      <c r="Q285" s="17">
        <v>28</v>
      </c>
      <c r="R285" s="17" t="str">
        <f>IFERROR(VLOOKUP(入力シート!M292,コード表!$M$2:$N$6,2,FALSE),"")</f>
        <v/>
      </c>
      <c r="S285" s="17">
        <f>入力シート!N292</f>
        <v>0</v>
      </c>
      <c r="T285" s="17">
        <f>入力シート!O292</f>
        <v>0</v>
      </c>
      <c r="U285" s="17" t="str">
        <f>IFERROR(VLOOKUP(T285,コード表!$H$3:$I$59,2,FALSE),"")</f>
        <v/>
      </c>
      <c r="V285" s="17"/>
      <c r="W285" s="17" t="str">
        <f>IF(入力シート!E292="","",入力シート!E292)</f>
        <v/>
      </c>
      <c r="X285" s="17"/>
      <c r="Y285" s="17"/>
      <c r="Z285" s="17"/>
      <c r="AA285" s="17"/>
      <c r="AB285" s="17"/>
      <c r="AC285" s="17" t="s">
        <v>33</v>
      </c>
    </row>
    <row r="286" spans="1:29">
      <c r="A286" s="17">
        <v>285</v>
      </c>
      <c r="B286" s="17"/>
      <c r="C286" s="17" t="str">
        <f>IF(入力シート!B293="","",入力シート!B293)</f>
        <v/>
      </c>
      <c r="D286" s="15" t="str">
        <f>IF(入力シート!C293="","",VLOOKUP(入力シート!C293,コード表!$B$2:$D$28,2,FALSE))</f>
        <v/>
      </c>
      <c r="E286" s="15" t="str">
        <f>IF(入力シート!C293="","",VLOOKUP(入力シート!C293,コード表!$B$2:$D$28,3,FALSE))</f>
        <v/>
      </c>
      <c r="F286" s="17"/>
      <c r="G286" s="17" t="str">
        <f>IF(入力シート!D293="","",入力シート!D293)</f>
        <v/>
      </c>
      <c r="H286" s="17" t="str">
        <f>IF(入力シート!F293="","",入力シート!F293)</f>
        <v/>
      </c>
      <c r="I286" s="17" t="str">
        <f>IF(入力シート!G293="","",入力シート!G293)</f>
        <v/>
      </c>
      <c r="J286" s="17" t="str">
        <f>IF(入力シート!H293="","",入力シート!H293)</f>
        <v/>
      </c>
      <c r="K286" s="17"/>
      <c r="L286" s="17"/>
      <c r="M286" s="17"/>
      <c r="N286" s="15" t="str">
        <f>入力シート!I293&amp;"　"&amp;入力シート!J293</f>
        <v>　</v>
      </c>
      <c r="O286" s="15" t="str">
        <f>入力シート!K293&amp;"　"&amp;入力シート!L293</f>
        <v>　</v>
      </c>
      <c r="P286" s="17"/>
      <c r="Q286" s="17">
        <v>28</v>
      </c>
      <c r="R286" s="17" t="str">
        <f>IFERROR(VLOOKUP(入力シート!M293,コード表!$M$2:$N$6,2,FALSE),"")</f>
        <v/>
      </c>
      <c r="S286" s="17">
        <f>入力シート!N293</f>
        <v>0</v>
      </c>
      <c r="T286" s="17">
        <f>入力シート!O293</f>
        <v>0</v>
      </c>
      <c r="U286" s="17" t="str">
        <f>IFERROR(VLOOKUP(T286,コード表!$H$3:$I$59,2,FALSE),"")</f>
        <v/>
      </c>
      <c r="V286" s="17"/>
      <c r="W286" s="17" t="str">
        <f>IF(入力シート!E293="","",入力シート!E293)</f>
        <v/>
      </c>
      <c r="X286" s="17"/>
      <c r="Y286" s="17"/>
      <c r="Z286" s="17"/>
      <c r="AA286" s="17"/>
      <c r="AB286" s="17"/>
      <c r="AC286" s="17" t="s">
        <v>33</v>
      </c>
    </row>
    <row r="287" spans="1:29">
      <c r="A287" s="17">
        <v>286</v>
      </c>
      <c r="B287" s="17"/>
      <c r="C287" s="17" t="str">
        <f>IF(入力シート!B294="","",入力シート!B294)</f>
        <v/>
      </c>
      <c r="D287" s="15" t="str">
        <f>IF(入力シート!C294="","",VLOOKUP(入力シート!C294,コード表!$B$2:$D$28,2,FALSE))</f>
        <v/>
      </c>
      <c r="E287" s="15" t="str">
        <f>IF(入力シート!C294="","",VLOOKUP(入力シート!C294,コード表!$B$2:$D$28,3,FALSE))</f>
        <v/>
      </c>
      <c r="F287" s="17"/>
      <c r="G287" s="17" t="str">
        <f>IF(入力シート!D294="","",入力シート!D294)</f>
        <v/>
      </c>
      <c r="H287" s="17" t="str">
        <f>IF(入力シート!F294="","",入力シート!F294)</f>
        <v/>
      </c>
      <c r="I287" s="17" t="str">
        <f>IF(入力シート!G294="","",入力シート!G294)</f>
        <v/>
      </c>
      <c r="J287" s="17" t="str">
        <f>IF(入力シート!H294="","",入力シート!H294)</f>
        <v/>
      </c>
      <c r="K287" s="17"/>
      <c r="L287" s="17"/>
      <c r="M287" s="17"/>
      <c r="N287" s="15" t="str">
        <f>入力シート!I294&amp;"　"&amp;入力シート!J294</f>
        <v>　</v>
      </c>
      <c r="O287" s="15" t="str">
        <f>入力シート!K294&amp;"　"&amp;入力シート!L294</f>
        <v>　</v>
      </c>
      <c r="P287" s="17"/>
      <c r="Q287" s="17">
        <v>28</v>
      </c>
      <c r="R287" s="17" t="str">
        <f>IFERROR(VLOOKUP(入力シート!M294,コード表!$M$2:$N$6,2,FALSE),"")</f>
        <v/>
      </c>
      <c r="S287" s="17">
        <f>入力シート!N294</f>
        <v>0</v>
      </c>
      <c r="T287" s="17">
        <f>入力シート!O294</f>
        <v>0</v>
      </c>
      <c r="U287" s="17" t="str">
        <f>IFERROR(VLOOKUP(T287,コード表!$H$3:$I$59,2,FALSE),"")</f>
        <v/>
      </c>
      <c r="V287" s="17"/>
      <c r="W287" s="17" t="str">
        <f>IF(入力シート!E294="","",入力シート!E294)</f>
        <v/>
      </c>
      <c r="X287" s="17"/>
      <c r="Y287" s="17"/>
      <c r="Z287" s="17"/>
      <c r="AA287" s="17"/>
      <c r="AB287" s="17"/>
      <c r="AC287" s="17" t="s">
        <v>33</v>
      </c>
    </row>
    <row r="288" spans="1:29">
      <c r="A288" s="17">
        <v>287</v>
      </c>
      <c r="B288" s="17"/>
      <c r="C288" s="17" t="str">
        <f>IF(入力シート!B295="","",入力シート!B295)</f>
        <v/>
      </c>
      <c r="D288" s="15" t="str">
        <f>IF(入力シート!C295="","",VLOOKUP(入力シート!C295,コード表!$B$2:$D$28,2,FALSE))</f>
        <v/>
      </c>
      <c r="E288" s="15" t="str">
        <f>IF(入力シート!C295="","",VLOOKUP(入力シート!C295,コード表!$B$2:$D$28,3,FALSE))</f>
        <v/>
      </c>
      <c r="F288" s="17"/>
      <c r="G288" s="17" t="str">
        <f>IF(入力シート!D295="","",入力シート!D295)</f>
        <v/>
      </c>
      <c r="H288" s="17" t="str">
        <f>IF(入力シート!F295="","",入力シート!F295)</f>
        <v/>
      </c>
      <c r="I288" s="17" t="str">
        <f>IF(入力シート!G295="","",入力シート!G295)</f>
        <v/>
      </c>
      <c r="J288" s="17" t="str">
        <f>IF(入力シート!H295="","",入力シート!H295)</f>
        <v/>
      </c>
      <c r="K288" s="17"/>
      <c r="L288" s="17"/>
      <c r="M288" s="17"/>
      <c r="N288" s="15" t="str">
        <f>入力シート!I295&amp;"　"&amp;入力シート!J295</f>
        <v>　</v>
      </c>
      <c r="O288" s="15" t="str">
        <f>入力シート!K295&amp;"　"&amp;入力シート!L295</f>
        <v>　</v>
      </c>
      <c r="P288" s="17"/>
      <c r="Q288" s="17">
        <v>28</v>
      </c>
      <c r="R288" s="17" t="str">
        <f>IFERROR(VLOOKUP(入力シート!M295,コード表!$M$2:$N$6,2,FALSE),"")</f>
        <v/>
      </c>
      <c r="S288" s="17">
        <f>入力シート!N295</f>
        <v>0</v>
      </c>
      <c r="T288" s="17">
        <f>入力シート!O295</f>
        <v>0</v>
      </c>
      <c r="U288" s="17" t="str">
        <f>IFERROR(VLOOKUP(T288,コード表!$H$3:$I$59,2,FALSE),"")</f>
        <v/>
      </c>
      <c r="V288" s="17"/>
      <c r="W288" s="17" t="str">
        <f>IF(入力シート!E295="","",入力シート!E295)</f>
        <v/>
      </c>
      <c r="X288" s="17"/>
      <c r="Y288" s="17"/>
      <c r="Z288" s="17"/>
      <c r="AA288" s="17"/>
      <c r="AB288" s="17"/>
      <c r="AC288" s="17" t="s">
        <v>33</v>
      </c>
    </row>
    <row r="289" spans="1:29">
      <c r="A289" s="17">
        <v>288</v>
      </c>
      <c r="B289" s="17"/>
      <c r="C289" s="17" t="str">
        <f>IF(入力シート!B296="","",入力シート!B296)</f>
        <v/>
      </c>
      <c r="D289" s="15" t="str">
        <f>IF(入力シート!C296="","",VLOOKUP(入力シート!C296,コード表!$B$2:$D$28,2,FALSE))</f>
        <v/>
      </c>
      <c r="E289" s="15" t="str">
        <f>IF(入力シート!C296="","",VLOOKUP(入力シート!C296,コード表!$B$2:$D$28,3,FALSE))</f>
        <v/>
      </c>
      <c r="F289" s="17"/>
      <c r="G289" s="17" t="str">
        <f>IF(入力シート!D296="","",入力シート!D296)</f>
        <v/>
      </c>
      <c r="H289" s="17" t="str">
        <f>IF(入力シート!F296="","",入力シート!F296)</f>
        <v/>
      </c>
      <c r="I289" s="17" t="str">
        <f>IF(入力シート!G296="","",入力シート!G296)</f>
        <v/>
      </c>
      <c r="J289" s="17" t="str">
        <f>IF(入力シート!H296="","",入力シート!H296)</f>
        <v/>
      </c>
      <c r="K289" s="17"/>
      <c r="L289" s="17"/>
      <c r="M289" s="17"/>
      <c r="N289" s="15" t="str">
        <f>入力シート!I296&amp;"　"&amp;入力シート!J296</f>
        <v>　</v>
      </c>
      <c r="O289" s="15" t="str">
        <f>入力シート!K296&amp;"　"&amp;入力シート!L296</f>
        <v>　</v>
      </c>
      <c r="P289" s="17"/>
      <c r="Q289" s="17">
        <v>28</v>
      </c>
      <c r="R289" s="17" t="str">
        <f>IFERROR(VLOOKUP(入力シート!M296,コード表!$M$2:$N$6,2,FALSE),"")</f>
        <v/>
      </c>
      <c r="S289" s="17">
        <f>入力シート!N296</f>
        <v>0</v>
      </c>
      <c r="T289" s="17">
        <f>入力シート!O296</f>
        <v>0</v>
      </c>
      <c r="U289" s="17" t="str">
        <f>IFERROR(VLOOKUP(T289,コード表!$H$3:$I$59,2,FALSE),"")</f>
        <v/>
      </c>
      <c r="V289" s="17"/>
      <c r="W289" s="17" t="str">
        <f>IF(入力シート!E296="","",入力シート!E296)</f>
        <v/>
      </c>
      <c r="X289" s="17"/>
      <c r="Y289" s="17"/>
      <c r="Z289" s="17"/>
      <c r="AA289" s="17"/>
      <c r="AB289" s="17"/>
      <c r="AC289" s="17" t="s">
        <v>33</v>
      </c>
    </row>
    <row r="290" spans="1:29">
      <c r="A290" s="17">
        <v>289</v>
      </c>
      <c r="B290" s="17"/>
      <c r="C290" s="17" t="str">
        <f>IF(入力シート!B297="","",入力シート!B297)</f>
        <v/>
      </c>
      <c r="D290" s="15" t="str">
        <f>IF(入力シート!C297="","",VLOOKUP(入力シート!C297,コード表!$B$2:$D$28,2,FALSE))</f>
        <v/>
      </c>
      <c r="E290" s="15" t="str">
        <f>IF(入力シート!C297="","",VLOOKUP(入力シート!C297,コード表!$B$2:$D$28,3,FALSE))</f>
        <v/>
      </c>
      <c r="F290" s="17"/>
      <c r="G290" s="17" t="str">
        <f>IF(入力シート!D297="","",入力シート!D297)</f>
        <v/>
      </c>
      <c r="H290" s="17" t="str">
        <f>IF(入力シート!F297="","",入力シート!F297)</f>
        <v/>
      </c>
      <c r="I290" s="17" t="str">
        <f>IF(入力シート!G297="","",入力シート!G297)</f>
        <v/>
      </c>
      <c r="J290" s="17" t="str">
        <f>IF(入力シート!H297="","",入力シート!H297)</f>
        <v/>
      </c>
      <c r="K290" s="17"/>
      <c r="L290" s="17"/>
      <c r="M290" s="17"/>
      <c r="N290" s="15" t="str">
        <f>入力シート!I297&amp;"　"&amp;入力シート!J297</f>
        <v>　</v>
      </c>
      <c r="O290" s="15" t="str">
        <f>入力シート!K297&amp;"　"&amp;入力シート!L297</f>
        <v>　</v>
      </c>
      <c r="P290" s="17"/>
      <c r="Q290" s="17">
        <v>28</v>
      </c>
      <c r="R290" s="17" t="str">
        <f>IFERROR(VLOOKUP(入力シート!M297,コード表!$M$2:$N$6,2,FALSE),"")</f>
        <v/>
      </c>
      <c r="S290" s="17">
        <f>入力シート!N297</f>
        <v>0</v>
      </c>
      <c r="T290" s="17">
        <f>入力シート!O297</f>
        <v>0</v>
      </c>
      <c r="U290" s="17" t="str">
        <f>IFERROR(VLOOKUP(T290,コード表!$H$3:$I$59,2,FALSE),"")</f>
        <v/>
      </c>
      <c r="V290" s="17"/>
      <c r="W290" s="17" t="str">
        <f>IF(入力シート!E297="","",入力シート!E297)</f>
        <v/>
      </c>
      <c r="X290" s="17"/>
      <c r="Y290" s="17"/>
      <c r="Z290" s="17"/>
      <c r="AA290" s="17"/>
      <c r="AB290" s="17"/>
      <c r="AC290" s="17" t="s">
        <v>33</v>
      </c>
    </row>
    <row r="291" spans="1:29">
      <c r="A291" s="17">
        <v>290</v>
      </c>
      <c r="B291" s="17"/>
      <c r="C291" s="17" t="str">
        <f>IF(入力シート!B298="","",入力シート!B298)</f>
        <v/>
      </c>
      <c r="D291" s="15" t="str">
        <f>IF(入力シート!C298="","",VLOOKUP(入力シート!C298,コード表!$B$2:$D$28,2,FALSE))</f>
        <v/>
      </c>
      <c r="E291" s="15" t="str">
        <f>IF(入力シート!C298="","",VLOOKUP(入力シート!C298,コード表!$B$2:$D$28,3,FALSE))</f>
        <v/>
      </c>
      <c r="F291" s="17"/>
      <c r="G291" s="17" t="str">
        <f>IF(入力シート!D298="","",入力シート!D298)</f>
        <v/>
      </c>
      <c r="H291" s="17" t="str">
        <f>IF(入力シート!F298="","",入力シート!F298)</f>
        <v/>
      </c>
      <c r="I291" s="17" t="str">
        <f>IF(入力シート!G298="","",入力シート!G298)</f>
        <v/>
      </c>
      <c r="J291" s="17" t="str">
        <f>IF(入力シート!H298="","",入力シート!H298)</f>
        <v/>
      </c>
      <c r="K291" s="17"/>
      <c r="L291" s="17"/>
      <c r="M291" s="17"/>
      <c r="N291" s="15" t="str">
        <f>入力シート!I298&amp;"　"&amp;入力シート!J298</f>
        <v>　</v>
      </c>
      <c r="O291" s="15" t="str">
        <f>入力シート!K298&amp;"　"&amp;入力シート!L298</f>
        <v>　</v>
      </c>
      <c r="P291" s="17"/>
      <c r="Q291" s="17">
        <v>28</v>
      </c>
      <c r="R291" s="17" t="str">
        <f>IFERROR(VLOOKUP(入力シート!M298,コード表!$M$2:$N$6,2,FALSE),"")</f>
        <v/>
      </c>
      <c r="S291" s="17">
        <f>入力シート!N298</f>
        <v>0</v>
      </c>
      <c r="T291" s="17">
        <f>入力シート!O298</f>
        <v>0</v>
      </c>
      <c r="U291" s="17" t="str">
        <f>IFERROR(VLOOKUP(T291,コード表!$H$3:$I$59,2,FALSE),"")</f>
        <v/>
      </c>
      <c r="V291" s="17"/>
      <c r="W291" s="17" t="str">
        <f>IF(入力シート!E298="","",入力シート!E298)</f>
        <v/>
      </c>
      <c r="X291" s="17"/>
      <c r="Y291" s="17"/>
      <c r="Z291" s="17"/>
      <c r="AA291" s="17"/>
      <c r="AB291" s="17"/>
      <c r="AC291" s="17" t="s">
        <v>33</v>
      </c>
    </row>
    <row r="292" spans="1:29">
      <c r="A292" s="17">
        <v>291</v>
      </c>
      <c r="B292" s="17"/>
      <c r="C292" s="17" t="str">
        <f>IF(入力シート!B299="","",入力シート!B299)</f>
        <v/>
      </c>
      <c r="D292" s="15" t="str">
        <f>IF(入力シート!C299="","",VLOOKUP(入力シート!C299,コード表!$B$2:$D$28,2,FALSE))</f>
        <v/>
      </c>
      <c r="E292" s="15" t="str">
        <f>IF(入力シート!C299="","",VLOOKUP(入力シート!C299,コード表!$B$2:$D$28,3,FALSE))</f>
        <v/>
      </c>
      <c r="F292" s="17"/>
      <c r="G292" s="17" t="str">
        <f>IF(入力シート!D299="","",入力シート!D299)</f>
        <v/>
      </c>
      <c r="H292" s="17" t="str">
        <f>IF(入力シート!F299="","",入力シート!F299)</f>
        <v/>
      </c>
      <c r="I292" s="17" t="str">
        <f>IF(入力シート!G299="","",入力シート!G299)</f>
        <v/>
      </c>
      <c r="J292" s="17" t="str">
        <f>IF(入力シート!H299="","",入力シート!H299)</f>
        <v/>
      </c>
      <c r="K292" s="17"/>
      <c r="L292" s="17"/>
      <c r="M292" s="17"/>
      <c r="N292" s="15" t="str">
        <f>入力シート!I299&amp;"　"&amp;入力シート!J299</f>
        <v>　</v>
      </c>
      <c r="O292" s="15" t="str">
        <f>入力シート!K299&amp;"　"&amp;入力シート!L299</f>
        <v>　</v>
      </c>
      <c r="P292" s="17"/>
      <c r="Q292" s="17">
        <v>28</v>
      </c>
      <c r="R292" s="17" t="str">
        <f>IFERROR(VLOOKUP(入力シート!M299,コード表!$M$2:$N$6,2,FALSE),"")</f>
        <v/>
      </c>
      <c r="S292" s="17">
        <f>入力シート!N299</f>
        <v>0</v>
      </c>
      <c r="T292" s="17">
        <f>入力シート!O299</f>
        <v>0</v>
      </c>
      <c r="U292" s="17" t="str">
        <f>IFERROR(VLOOKUP(T292,コード表!$H$3:$I$59,2,FALSE),"")</f>
        <v/>
      </c>
      <c r="V292" s="17"/>
      <c r="W292" s="17" t="str">
        <f>IF(入力シート!E299="","",入力シート!E299)</f>
        <v/>
      </c>
      <c r="X292" s="17"/>
      <c r="Y292" s="17"/>
      <c r="Z292" s="17"/>
      <c r="AA292" s="17"/>
      <c r="AB292" s="17"/>
      <c r="AC292" s="17" t="s">
        <v>33</v>
      </c>
    </row>
    <row r="293" spans="1:29">
      <c r="A293" s="17">
        <v>292</v>
      </c>
      <c r="B293" s="17"/>
      <c r="C293" s="17" t="str">
        <f>IF(入力シート!B300="","",入力シート!B300)</f>
        <v/>
      </c>
      <c r="D293" s="15" t="str">
        <f>IF(入力シート!C300="","",VLOOKUP(入力シート!C300,コード表!$B$2:$D$28,2,FALSE))</f>
        <v/>
      </c>
      <c r="E293" s="15" t="str">
        <f>IF(入力シート!C300="","",VLOOKUP(入力シート!C300,コード表!$B$2:$D$28,3,FALSE))</f>
        <v/>
      </c>
      <c r="F293" s="17"/>
      <c r="G293" s="17" t="str">
        <f>IF(入力シート!D300="","",入力シート!D300)</f>
        <v/>
      </c>
      <c r="H293" s="17" t="str">
        <f>IF(入力シート!F300="","",入力シート!F300)</f>
        <v/>
      </c>
      <c r="I293" s="17" t="str">
        <f>IF(入力シート!G300="","",入力シート!G300)</f>
        <v/>
      </c>
      <c r="J293" s="17" t="str">
        <f>IF(入力シート!H300="","",入力シート!H300)</f>
        <v/>
      </c>
      <c r="K293" s="17"/>
      <c r="L293" s="17"/>
      <c r="M293" s="17"/>
      <c r="N293" s="15" t="str">
        <f>入力シート!I300&amp;"　"&amp;入力シート!J300</f>
        <v>　</v>
      </c>
      <c r="O293" s="15" t="str">
        <f>入力シート!K300&amp;"　"&amp;入力シート!L300</f>
        <v>　</v>
      </c>
      <c r="P293" s="17"/>
      <c r="Q293" s="17">
        <v>28</v>
      </c>
      <c r="R293" s="17" t="str">
        <f>IFERROR(VLOOKUP(入力シート!M300,コード表!$M$2:$N$6,2,FALSE),"")</f>
        <v/>
      </c>
      <c r="S293" s="17">
        <f>入力シート!N300</f>
        <v>0</v>
      </c>
      <c r="T293" s="17">
        <f>入力シート!O300</f>
        <v>0</v>
      </c>
      <c r="U293" s="17" t="str">
        <f>IFERROR(VLOOKUP(T293,コード表!$H$3:$I$59,2,FALSE),"")</f>
        <v/>
      </c>
      <c r="V293" s="17"/>
      <c r="W293" s="17" t="str">
        <f>IF(入力シート!E300="","",入力シート!E300)</f>
        <v/>
      </c>
      <c r="X293" s="17"/>
      <c r="Y293" s="17"/>
      <c r="Z293" s="17"/>
      <c r="AA293" s="17"/>
      <c r="AB293" s="17"/>
      <c r="AC293" s="17" t="s">
        <v>33</v>
      </c>
    </row>
    <row r="294" spans="1:29">
      <c r="A294" s="17">
        <v>293</v>
      </c>
      <c r="B294" s="17"/>
      <c r="C294" s="17" t="str">
        <f>IF(入力シート!B301="","",入力シート!B301)</f>
        <v/>
      </c>
      <c r="D294" s="15" t="str">
        <f>IF(入力シート!C301="","",VLOOKUP(入力シート!C301,コード表!$B$2:$D$28,2,FALSE))</f>
        <v/>
      </c>
      <c r="E294" s="15" t="str">
        <f>IF(入力シート!C301="","",VLOOKUP(入力シート!C301,コード表!$B$2:$D$28,3,FALSE))</f>
        <v/>
      </c>
      <c r="F294" s="17"/>
      <c r="G294" s="17" t="str">
        <f>IF(入力シート!D301="","",入力シート!D301)</f>
        <v/>
      </c>
      <c r="H294" s="17" t="str">
        <f>IF(入力シート!F301="","",入力シート!F301)</f>
        <v/>
      </c>
      <c r="I294" s="17" t="str">
        <f>IF(入力シート!G301="","",入力シート!G301)</f>
        <v/>
      </c>
      <c r="J294" s="17" t="str">
        <f>IF(入力シート!H301="","",入力シート!H301)</f>
        <v/>
      </c>
      <c r="K294" s="17"/>
      <c r="L294" s="17"/>
      <c r="M294" s="17"/>
      <c r="N294" s="15" t="str">
        <f>入力シート!I301&amp;"　"&amp;入力シート!J301</f>
        <v>　</v>
      </c>
      <c r="O294" s="15" t="str">
        <f>入力シート!K301&amp;"　"&amp;入力シート!L301</f>
        <v>　</v>
      </c>
      <c r="P294" s="17"/>
      <c r="Q294" s="17">
        <v>28</v>
      </c>
      <c r="R294" s="17" t="str">
        <f>IFERROR(VLOOKUP(入力シート!M301,コード表!$M$2:$N$6,2,FALSE),"")</f>
        <v/>
      </c>
      <c r="S294" s="17">
        <f>入力シート!N301</f>
        <v>0</v>
      </c>
      <c r="T294" s="17">
        <f>入力シート!O301</f>
        <v>0</v>
      </c>
      <c r="U294" s="17" t="str">
        <f>IFERROR(VLOOKUP(T294,コード表!$H$3:$I$59,2,FALSE),"")</f>
        <v/>
      </c>
      <c r="V294" s="17"/>
      <c r="W294" s="17" t="str">
        <f>IF(入力シート!E301="","",入力シート!E301)</f>
        <v/>
      </c>
      <c r="X294" s="17"/>
      <c r="Y294" s="17"/>
      <c r="Z294" s="17"/>
      <c r="AA294" s="17"/>
      <c r="AB294" s="17"/>
      <c r="AC294" s="17" t="s">
        <v>33</v>
      </c>
    </row>
    <row r="295" spans="1:29">
      <c r="A295" s="17">
        <v>294</v>
      </c>
      <c r="B295" s="17"/>
      <c r="C295" s="17" t="str">
        <f>IF(入力シート!B302="","",入力シート!B302)</f>
        <v/>
      </c>
      <c r="D295" s="15" t="str">
        <f>IF(入力シート!C302="","",VLOOKUP(入力シート!C302,コード表!$B$2:$D$28,2,FALSE))</f>
        <v/>
      </c>
      <c r="E295" s="15" t="str">
        <f>IF(入力シート!C302="","",VLOOKUP(入力シート!C302,コード表!$B$2:$D$28,3,FALSE))</f>
        <v/>
      </c>
      <c r="F295" s="17"/>
      <c r="G295" s="17" t="str">
        <f>IF(入力シート!D302="","",入力シート!D302)</f>
        <v/>
      </c>
      <c r="H295" s="17" t="str">
        <f>IF(入力シート!F302="","",入力シート!F302)</f>
        <v/>
      </c>
      <c r="I295" s="17" t="str">
        <f>IF(入力シート!G302="","",入力シート!G302)</f>
        <v/>
      </c>
      <c r="J295" s="17" t="str">
        <f>IF(入力シート!H302="","",入力シート!H302)</f>
        <v/>
      </c>
      <c r="K295" s="17"/>
      <c r="L295" s="17"/>
      <c r="M295" s="17"/>
      <c r="N295" s="15" t="str">
        <f>入力シート!I302&amp;"　"&amp;入力シート!J302</f>
        <v>　</v>
      </c>
      <c r="O295" s="15" t="str">
        <f>入力シート!K302&amp;"　"&amp;入力シート!L302</f>
        <v>　</v>
      </c>
      <c r="P295" s="17"/>
      <c r="Q295" s="17">
        <v>28</v>
      </c>
      <c r="R295" s="17" t="str">
        <f>IFERROR(VLOOKUP(入力シート!M302,コード表!$M$2:$N$6,2,FALSE),"")</f>
        <v/>
      </c>
      <c r="S295" s="17">
        <f>入力シート!N302</f>
        <v>0</v>
      </c>
      <c r="T295" s="17">
        <f>入力シート!O302</f>
        <v>0</v>
      </c>
      <c r="U295" s="17" t="str">
        <f>IFERROR(VLOOKUP(T295,コード表!$H$3:$I$59,2,FALSE),"")</f>
        <v/>
      </c>
      <c r="V295" s="17"/>
      <c r="W295" s="17" t="str">
        <f>IF(入力シート!E302="","",入力シート!E302)</f>
        <v/>
      </c>
      <c r="X295" s="17"/>
      <c r="Y295" s="17"/>
      <c r="Z295" s="17"/>
      <c r="AA295" s="17"/>
      <c r="AB295" s="17"/>
      <c r="AC295" s="17" t="s">
        <v>33</v>
      </c>
    </row>
    <row r="296" spans="1:29">
      <c r="A296" s="17">
        <v>295</v>
      </c>
      <c r="B296" s="17"/>
      <c r="C296" s="17" t="str">
        <f>IF(入力シート!B303="","",入力シート!B303)</f>
        <v/>
      </c>
      <c r="D296" s="15" t="str">
        <f>IF(入力シート!C303="","",VLOOKUP(入力シート!C303,コード表!$B$2:$D$28,2,FALSE))</f>
        <v/>
      </c>
      <c r="E296" s="15" t="str">
        <f>IF(入力シート!C303="","",VLOOKUP(入力シート!C303,コード表!$B$2:$D$28,3,FALSE))</f>
        <v/>
      </c>
      <c r="F296" s="17"/>
      <c r="G296" s="17" t="str">
        <f>IF(入力シート!D303="","",入力シート!D303)</f>
        <v/>
      </c>
      <c r="H296" s="17" t="str">
        <f>IF(入力シート!F303="","",入力シート!F303)</f>
        <v/>
      </c>
      <c r="I296" s="17" t="str">
        <f>IF(入力シート!G303="","",入力シート!G303)</f>
        <v/>
      </c>
      <c r="J296" s="17" t="str">
        <f>IF(入力シート!H303="","",入力シート!H303)</f>
        <v/>
      </c>
      <c r="K296" s="17"/>
      <c r="L296" s="17"/>
      <c r="M296" s="17"/>
      <c r="N296" s="15" t="str">
        <f>入力シート!I303&amp;"　"&amp;入力シート!J303</f>
        <v>　</v>
      </c>
      <c r="O296" s="15" t="str">
        <f>入力シート!K303&amp;"　"&amp;入力シート!L303</f>
        <v>　</v>
      </c>
      <c r="P296" s="17"/>
      <c r="Q296" s="17">
        <v>28</v>
      </c>
      <c r="R296" s="17" t="str">
        <f>IFERROR(VLOOKUP(入力シート!M303,コード表!$M$2:$N$6,2,FALSE),"")</f>
        <v/>
      </c>
      <c r="S296" s="17">
        <f>入力シート!N303</f>
        <v>0</v>
      </c>
      <c r="T296" s="17">
        <f>入力シート!O303</f>
        <v>0</v>
      </c>
      <c r="U296" s="17" t="str">
        <f>IFERROR(VLOOKUP(T296,コード表!$H$3:$I$59,2,FALSE),"")</f>
        <v/>
      </c>
      <c r="V296" s="17"/>
      <c r="W296" s="17" t="str">
        <f>IF(入力シート!E303="","",入力シート!E303)</f>
        <v/>
      </c>
      <c r="X296" s="17"/>
      <c r="Y296" s="17"/>
      <c r="Z296" s="17"/>
      <c r="AA296" s="17"/>
      <c r="AB296" s="17"/>
      <c r="AC296" s="17" t="s">
        <v>33</v>
      </c>
    </row>
    <row r="297" spans="1:29">
      <c r="A297" s="17">
        <v>296</v>
      </c>
      <c r="B297" s="17"/>
      <c r="C297" s="17" t="str">
        <f>IF(入力シート!B304="","",入力シート!B304)</f>
        <v/>
      </c>
      <c r="D297" s="15" t="str">
        <f>IF(入力シート!C304="","",VLOOKUP(入力シート!C304,コード表!$B$2:$D$28,2,FALSE))</f>
        <v/>
      </c>
      <c r="E297" s="15" t="str">
        <f>IF(入力シート!C304="","",VLOOKUP(入力シート!C304,コード表!$B$2:$D$28,3,FALSE))</f>
        <v/>
      </c>
      <c r="F297" s="17"/>
      <c r="G297" s="17" t="str">
        <f>IF(入力シート!D304="","",入力シート!D304)</f>
        <v/>
      </c>
      <c r="H297" s="17" t="str">
        <f>IF(入力シート!F304="","",入力シート!F304)</f>
        <v/>
      </c>
      <c r="I297" s="17" t="str">
        <f>IF(入力シート!G304="","",入力シート!G304)</f>
        <v/>
      </c>
      <c r="J297" s="17" t="str">
        <f>IF(入力シート!H304="","",入力シート!H304)</f>
        <v/>
      </c>
      <c r="K297" s="17"/>
      <c r="L297" s="17"/>
      <c r="M297" s="17"/>
      <c r="N297" s="15" t="str">
        <f>入力シート!I304&amp;"　"&amp;入力シート!J304</f>
        <v>　</v>
      </c>
      <c r="O297" s="15" t="str">
        <f>入力シート!K304&amp;"　"&amp;入力シート!L304</f>
        <v>　</v>
      </c>
      <c r="P297" s="17"/>
      <c r="Q297" s="17">
        <v>28</v>
      </c>
      <c r="R297" s="17" t="str">
        <f>IFERROR(VLOOKUP(入力シート!M304,コード表!$M$2:$N$6,2,FALSE),"")</f>
        <v/>
      </c>
      <c r="S297" s="17">
        <f>入力シート!N304</f>
        <v>0</v>
      </c>
      <c r="T297" s="17">
        <f>入力シート!O304</f>
        <v>0</v>
      </c>
      <c r="U297" s="17" t="str">
        <f>IFERROR(VLOOKUP(T297,コード表!$H$3:$I$59,2,FALSE),"")</f>
        <v/>
      </c>
      <c r="V297" s="17"/>
      <c r="W297" s="17" t="str">
        <f>IF(入力シート!E304="","",入力シート!E304)</f>
        <v/>
      </c>
      <c r="X297" s="17"/>
      <c r="Y297" s="17"/>
      <c r="Z297" s="17"/>
      <c r="AA297" s="17"/>
      <c r="AB297" s="17"/>
      <c r="AC297" s="17" t="s">
        <v>33</v>
      </c>
    </row>
    <row r="298" spans="1:29">
      <c r="A298" s="17">
        <v>297</v>
      </c>
      <c r="B298" s="17"/>
      <c r="C298" s="17" t="str">
        <f>IF(入力シート!B305="","",入力シート!B305)</f>
        <v/>
      </c>
      <c r="D298" s="15" t="str">
        <f>IF(入力シート!C305="","",VLOOKUP(入力シート!C305,コード表!$B$2:$D$28,2,FALSE))</f>
        <v/>
      </c>
      <c r="E298" s="15" t="str">
        <f>IF(入力シート!C305="","",VLOOKUP(入力シート!C305,コード表!$B$2:$D$28,3,FALSE))</f>
        <v/>
      </c>
      <c r="F298" s="17"/>
      <c r="G298" s="17" t="str">
        <f>IF(入力シート!D305="","",入力シート!D305)</f>
        <v/>
      </c>
      <c r="H298" s="17" t="str">
        <f>IF(入力シート!F305="","",入力シート!F305)</f>
        <v/>
      </c>
      <c r="I298" s="17" t="str">
        <f>IF(入力シート!G305="","",入力シート!G305)</f>
        <v/>
      </c>
      <c r="J298" s="17" t="str">
        <f>IF(入力シート!H305="","",入力シート!H305)</f>
        <v/>
      </c>
      <c r="K298" s="17"/>
      <c r="L298" s="17"/>
      <c r="M298" s="17"/>
      <c r="N298" s="15" t="str">
        <f>入力シート!I305&amp;"　"&amp;入力シート!J305</f>
        <v>　</v>
      </c>
      <c r="O298" s="15" t="str">
        <f>入力シート!K305&amp;"　"&amp;入力シート!L305</f>
        <v>　</v>
      </c>
      <c r="P298" s="17"/>
      <c r="Q298" s="17">
        <v>28</v>
      </c>
      <c r="R298" s="17" t="str">
        <f>IFERROR(VLOOKUP(入力シート!M305,コード表!$M$2:$N$6,2,FALSE),"")</f>
        <v/>
      </c>
      <c r="S298" s="17">
        <f>入力シート!N305</f>
        <v>0</v>
      </c>
      <c r="T298" s="17">
        <f>入力シート!O305</f>
        <v>0</v>
      </c>
      <c r="U298" s="17" t="str">
        <f>IFERROR(VLOOKUP(T298,コード表!$H$3:$I$59,2,FALSE),"")</f>
        <v/>
      </c>
      <c r="V298" s="17"/>
      <c r="W298" s="17" t="str">
        <f>IF(入力シート!E305="","",入力シート!E305)</f>
        <v/>
      </c>
      <c r="X298" s="17"/>
      <c r="Y298" s="17"/>
      <c r="Z298" s="17"/>
      <c r="AA298" s="17"/>
      <c r="AB298" s="17"/>
      <c r="AC298" s="17" t="s">
        <v>33</v>
      </c>
    </row>
    <row r="299" spans="1:29">
      <c r="A299" s="17">
        <v>298</v>
      </c>
      <c r="B299" s="17"/>
      <c r="C299" s="17" t="str">
        <f>IF(入力シート!B306="","",入力シート!B306)</f>
        <v/>
      </c>
      <c r="D299" s="15" t="str">
        <f>IF(入力シート!C306="","",VLOOKUP(入力シート!C306,コード表!$B$2:$D$28,2,FALSE))</f>
        <v/>
      </c>
      <c r="E299" s="15" t="str">
        <f>IF(入力シート!C306="","",VLOOKUP(入力シート!C306,コード表!$B$2:$D$28,3,FALSE))</f>
        <v/>
      </c>
      <c r="F299" s="17"/>
      <c r="G299" s="17" t="str">
        <f>IF(入力シート!D306="","",入力シート!D306)</f>
        <v/>
      </c>
      <c r="H299" s="17" t="str">
        <f>IF(入力シート!F306="","",入力シート!F306)</f>
        <v/>
      </c>
      <c r="I299" s="17" t="str">
        <f>IF(入力シート!G306="","",入力シート!G306)</f>
        <v/>
      </c>
      <c r="J299" s="17" t="str">
        <f>IF(入力シート!H306="","",入力シート!H306)</f>
        <v/>
      </c>
      <c r="K299" s="17"/>
      <c r="L299" s="17"/>
      <c r="M299" s="17"/>
      <c r="N299" s="15" t="str">
        <f>入力シート!I306&amp;"　"&amp;入力シート!J306</f>
        <v>　</v>
      </c>
      <c r="O299" s="15" t="str">
        <f>入力シート!K306&amp;"　"&amp;入力シート!L306</f>
        <v>　</v>
      </c>
      <c r="P299" s="17"/>
      <c r="Q299" s="17">
        <v>28</v>
      </c>
      <c r="R299" s="17" t="str">
        <f>IFERROR(VLOOKUP(入力シート!M306,コード表!$M$2:$N$6,2,FALSE),"")</f>
        <v/>
      </c>
      <c r="S299" s="17">
        <f>入力シート!N306</f>
        <v>0</v>
      </c>
      <c r="T299" s="17">
        <f>入力シート!O306</f>
        <v>0</v>
      </c>
      <c r="U299" s="17" t="str">
        <f>IFERROR(VLOOKUP(T299,コード表!$H$3:$I$59,2,FALSE),"")</f>
        <v/>
      </c>
      <c r="V299" s="17"/>
      <c r="W299" s="17" t="str">
        <f>IF(入力シート!E306="","",入力シート!E306)</f>
        <v/>
      </c>
      <c r="X299" s="17"/>
      <c r="Y299" s="17"/>
      <c r="Z299" s="17"/>
      <c r="AA299" s="17"/>
      <c r="AB299" s="17"/>
      <c r="AC299" s="17" t="s">
        <v>33</v>
      </c>
    </row>
    <row r="300" spans="1:29">
      <c r="A300" s="17">
        <v>299</v>
      </c>
      <c r="B300" s="17"/>
      <c r="C300" s="17" t="str">
        <f>IF(入力シート!B307="","",入力シート!B307)</f>
        <v/>
      </c>
      <c r="D300" s="15" t="str">
        <f>IF(入力シート!C307="","",VLOOKUP(入力シート!C307,コード表!$B$2:$D$28,2,FALSE))</f>
        <v/>
      </c>
      <c r="E300" s="15" t="str">
        <f>IF(入力シート!C307="","",VLOOKUP(入力シート!C307,コード表!$B$2:$D$28,3,FALSE))</f>
        <v/>
      </c>
      <c r="F300" s="17"/>
      <c r="G300" s="17" t="str">
        <f>IF(入力シート!D307="","",入力シート!D307)</f>
        <v/>
      </c>
      <c r="H300" s="17" t="str">
        <f>IF(入力シート!F307="","",入力シート!F307)</f>
        <v/>
      </c>
      <c r="I300" s="17" t="str">
        <f>IF(入力シート!G307="","",入力シート!G307)</f>
        <v/>
      </c>
      <c r="J300" s="17" t="str">
        <f>IF(入力シート!H307="","",入力シート!H307)</f>
        <v/>
      </c>
      <c r="K300" s="17"/>
      <c r="L300" s="17"/>
      <c r="M300" s="17"/>
      <c r="N300" s="15" t="str">
        <f>入力シート!I307&amp;"　"&amp;入力シート!J307</f>
        <v>　</v>
      </c>
      <c r="O300" s="15" t="str">
        <f>入力シート!K307&amp;"　"&amp;入力シート!L307</f>
        <v>　</v>
      </c>
      <c r="P300" s="17"/>
      <c r="Q300" s="17">
        <v>28</v>
      </c>
      <c r="R300" s="17" t="str">
        <f>IFERROR(VLOOKUP(入力シート!M307,コード表!$M$2:$N$6,2,FALSE),"")</f>
        <v/>
      </c>
      <c r="S300" s="17">
        <f>入力シート!N307</f>
        <v>0</v>
      </c>
      <c r="T300" s="17">
        <f>入力シート!O307</f>
        <v>0</v>
      </c>
      <c r="U300" s="17" t="str">
        <f>IFERROR(VLOOKUP(T300,コード表!$H$3:$I$59,2,FALSE),"")</f>
        <v/>
      </c>
      <c r="V300" s="17"/>
      <c r="W300" s="17" t="str">
        <f>IF(入力シート!E307="","",入力シート!E307)</f>
        <v/>
      </c>
      <c r="X300" s="17"/>
      <c r="Y300" s="17"/>
      <c r="Z300" s="17"/>
      <c r="AA300" s="17"/>
      <c r="AB300" s="17"/>
      <c r="AC300" s="17" t="s">
        <v>33</v>
      </c>
    </row>
    <row r="301" spans="1:29">
      <c r="A301" s="17">
        <v>300</v>
      </c>
      <c r="B301" s="17"/>
      <c r="C301" s="17" t="str">
        <f>IF(入力シート!B308="","",入力シート!B308)</f>
        <v/>
      </c>
      <c r="D301" s="15" t="str">
        <f>IF(入力シート!C308="","",VLOOKUP(入力シート!C308,コード表!$B$2:$D$28,2,FALSE))</f>
        <v/>
      </c>
      <c r="E301" s="15" t="str">
        <f>IF(入力シート!C308="","",VLOOKUP(入力シート!C308,コード表!$B$2:$D$28,3,FALSE))</f>
        <v/>
      </c>
      <c r="F301" s="17"/>
      <c r="G301" s="17" t="str">
        <f>IF(入力シート!D308="","",入力シート!D308)</f>
        <v/>
      </c>
      <c r="H301" s="17" t="str">
        <f>IF(入力シート!F308="","",入力シート!F308)</f>
        <v/>
      </c>
      <c r="I301" s="17" t="str">
        <f>IF(入力シート!G308="","",入力シート!G308)</f>
        <v/>
      </c>
      <c r="J301" s="17" t="str">
        <f>IF(入力シート!H308="","",入力シート!H308)</f>
        <v/>
      </c>
      <c r="K301" s="17"/>
      <c r="L301" s="17"/>
      <c r="M301" s="17"/>
      <c r="N301" s="15" t="str">
        <f>入力シート!I308&amp;"　"&amp;入力シート!J308</f>
        <v>　</v>
      </c>
      <c r="O301" s="15" t="str">
        <f>入力シート!K308&amp;"　"&amp;入力シート!L308</f>
        <v>　</v>
      </c>
      <c r="P301" s="17"/>
      <c r="Q301" s="17">
        <v>28</v>
      </c>
      <c r="R301" s="17" t="str">
        <f>IFERROR(VLOOKUP(入力シート!M308,コード表!$M$2:$N$6,2,FALSE),"")</f>
        <v/>
      </c>
      <c r="S301" s="17">
        <f>入力シート!N308</f>
        <v>0</v>
      </c>
      <c r="T301" s="17">
        <f>入力シート!O308</f>
        <v>0</v>
      </c>
      <c r="U301" s="17" t="str">
        <f>IFERROR(VLOOKUP(T301,コード表!$H$3:$I$59,2,FALSE),"")</f>
        <v/>
      </c>
      <c r="V301" s="17"/>
      <c r="W301" s="17" t="str">
        <f>IF(入力シート!E308="","",入力シート!E308)</f>
        <v/>
      </c>
      <c r="X301" s="17"/>
      <c r="Y301" s="17"/>
      <c r="Z301" s="17"/>
      <c r="AA301" s="17"/>
      <c r="AB301" s="17"/>
      <c r="AC301" s="17" t="s">
        <v>33</v>
      </c>
    </row>
  </sheetData>
  <sheetProtection algorithmName="SHA-512" hashValue="v13igPRYBheQKHVxnYI4zL8IK3OjXM+v16ZKEfVmmYDYt29s5+x7j0dxlY8h+4OimFcr96K7QsedAN9595Y3bg==" saltValue="9sw5/CrhWpD5JyhE1W7h5w==" spinCount="100000" sheet="1" selectLockedCells="1" selectUnlockedCells="1"/>
  <phoneticPr fontId="1"/>
  <pageMargins left="0.78700000000000003" right="0.78700000000000003" top="0.98399999999999999" bottom="0.98399999999999999" header="0.51200000000000001" footer="0.51200000000000001"/>
  <pageSetup paperSize="9" orientation="landscape" horizontalDpi="203" verticalDpi="20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記入例</vt:lpstr>
      <vt:lpstr>入力シート</vt:lpstr>
      <vt:lpstr>コード表</vt:lpstr>
      <vt:lpstr>csvエントリー</vt:lpstr>
      <vt:lpstr>入力シート!Print_Titles</vt:lpstr>
      <vt:lpstr>一般</vt:lpstr>
      <vt:lpstr>高校</vt:lpstr>
      <vt:lpstr>女</vt:lpstr>
      <vt:lpstr>小学</vt:lpstr>
      <vt:lpstr>小学学年</vt:lpstr>
      <vt:lpstr>大学</vt:lpstr>
      <vt:lpstr>男</vt:lpstr>
      <vt:lpstr>中学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博紀 窪田</dc:creator>
  <cp:keywords/>
  <dc:description/>
  <cp:lastModifiedBy>攻一郎 原口</cp:lastModifiedBy>
  <cp:revision/>
  <cp:lastPrinted>2025-11-09T02:18:45Z</cp:lastPrinted>
  <dcterms:created xsi:type="dcterms:W3CDTF">2024-09-26T01:11:52Z</dcterms:created>
  <dcterms:modified xsi:type="dcterms:W3CDTF">2026-06-08T14:31:07Z</dcterms:modified>
  <cp:category/>
  <cp:contentStatus/>
</cp:coreProperties>
</file>